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zkk " sheetId="4" r:id="rId1"/>
  </sheets>
  <definedNames>
    <definedName name="_xlnm.Print_Area" localSheetId="0">'zkk '!$A$1:$K$484</definedName>
    <definedName name="_xlnm.Print_Titles" localSheetId="0">'zkk '!$E:$K,'zkk '!$22:$23</definedName>
  </definedNames>
  <calcPr calcId="145621"/>
</workbook>
</file>

<file path=xl/calcChain.xml><?xml version="1.0" encoding="utf-8"?>
<calcChain xmlns="http://schemas.openxmlformats.org/spreadsheetml/2006/main">
  <c r="K421" i="4" l="1"/>
  <c r="K419" i="4"/>
  <c r="K429" i="4"/>
  <c r="K426" i="4"/>
  <c r="K438" i="4"/>
  <c r="K435" i="4"/>
  <c r="K434" i="4"/>
  <c r="K292" i="4" l="1"/>
  <c r="K285" i="4"/>
  <c r="K284" i="4"/>
  <c r="K283" i="4"/>
  <c r="K282" i="4"/>
  <c r="K281" i="4"/>
  <c r="K280" i="4"/>
  <c r="K279" i="4"/>
  <c r="K278" i="4"/>
  <c r="K277" i="4"/>
  <c r="K276" i="4"/>
  <c r="K463" i="4" l="1"/>
  <c r="K456" i="4"/>
  <c r="K452" i="4"/>
  <c r="K448" i="4"/>
  <c r="I151" i="4" l="1"/>
  <c r="K310" i="4" l="1"/>
  <c r="K313" i="4"/>
  <c r="J325" i="4"/>
  <c r="K325" i="4"/>
  <c r="D478" i="4" l="1"/>
  <c r="J430" i="4"/>
  <c r="K430" i="4" s="1"/>
  <c r="K425" i="4"/>
  <c r="K420" i="4"/>
  <c r="K440" i="4" l="1"/>
  <c r="K478" i="4" s="1"/>
  <c r="I118" i="4" l="1"/>
  <c r="K118" i="4" s="1"/>
  <c r="D480" i="4" l="1"/>
  <c r="D479" i="4"/>
  <c r="D477" i="4"/>
  <c r="D476" i="4"/>
  <c r="D475" i="4"/>
  <c r="D474" i="4"/>
  <c r="D473" i="4"/>
  <c r="D472" i="4"/>
  <c r="D471" i="4"/>
  <c r="D470" i="4"/>
  <c r="D469" i="4"/>
  <c r="I34" i="4" l="1"/>
  <c r="I359" i="4" l="1"/>
  <c r="I35" i="4"/>
  <c r="K31" i="4" l="1"/>
  <c r="K32" i="4"/>
  <c r="K33" i="4"/>
  <c r="K42" i="4"/>
  <c r="K43" i="4"/>
  <c r="K413" i="4" l="1"/>
  <c r="K414" i="4"/>
  <c r="K442" i="4"/>
  <c r="K443" i="4"/>
  <c r="K444" i="4"/>
  <c r="K445" i="4"/>
  <c r="K446" i="4"/>
  <c r="K447" i="4"/>
  <c r="K449" i="4"/>
  <c r="K450" i="4"/>
  <c r="K451" i="4"/>
  <c r="K453" i="4"/>
  <c r="K454" i="4"/>
  <c r="K455" i="4"/>
  <c r="K457" i="4"/>
  <c r="K460" i="4"/>
  <c r="K461" i="4"/>
  <c r="K462" i="4"/>
  <c r="K465" i="4"/>
  <c r="K480" i="4" s="1"/>
  <c r="K30" i="4"/>
  <c r="K44" i="4"/>
  <c r="K50" i="4"/>
  <c r="K51" i="4"/>
  <c r="K52" i="4"/>
  <c r="K53" i="4"/>
  <c r="K61" i="4"/>
  <c r="K62" i="4"/>
  <c r="K63" i="4"/>
  <c r="K64" i="4"/>
  <c r="K68" i="4"/>
  <c r="K69" i="4"/>
  <c r="K70" i="4"/>
  <c r="K71" i="4"/>
  <c r="K75" i="4"/>
  <c r="K76" i="4"/>
  <c r="K77" i="4"/>
  <c r="K78" i="4"/>
  <c r="K79" i="4"/>
  <c r="K80" i="4"/>
  <c r="K89" i="4"/>
  <c r="K90" i="4"/>
  <c r="K94" i="4"/>
  <c r="K95" i="4"/>
  <c r="K96" i="4"/>
  <c r="K98" i="4"/>
  <c r="K99" i="4"/>
  <c r="K101" i="4"/>
  <c r="K102" i="4"/>
  <c r="K103" i="4"/>
  <c r="K104" i="4"/>
  <c r="K105" i="4"/>
  <c r="K116" i="4"/>
  <c r="K121" i="4"/>
  <c r="K122" i="4"/>
  <c r="K128" i="4"/>
  <c r="K129" i="4"/>
  <c r="K131" i="4"/>
  <c r="K132" i="4"/>
  <c r="K133" i="4"/>
  <c r="K135" i="4"/>
  <c r="K145" i="4"/>
  <c r="K152" i="4"/>
  <c r="K153" i="4"/>
  <c r="K154" i="4"/>
  <c r="K155" i="4"/>
  <c r="K161" i="4"/>
  <c r="K163" i="4"/>
  <c r="K164" i="4"/>
  <c r="K165" i="4"/>
  <c r="K170" i="4"/>
  <c r="K172" i="4"/>
  <c r="K184" i="4"/>
  <c r="K185" i="4"/>
  <c r="K191" i="4"/>
  <c r="K192" i="4"/>
  <c r="K193" i="4"/>
  <c r="K194" i="4"/>
  <c r="K199" i="4"/>
  <c r="K201" i="4"/>
  <c r="K202" i="4"/>
  <c r="K203" i="4"/>
  <c r="K208" i="4"/>
  <c r="K209" i="4"/>
  <c r="K210" i="4"/>
  <c r="K211" i="4"/>
  <c r="K212" i="4"/>
  <c r="K223" i="4"/>
  <c r="K224" i="4"/>
  <c r="K225" i="4"/>
  <c r="K237" i="4"/>
  <c r="K238" i="4"/>
  <c r="K239" i="4"/>
  <c r="K240" i="4"/>
  <c r="K241" i="4"/>
  <c r="K248" i="4"/>
  <c r="K250" i="4"/>
  <c r="K251" i="4"/>
  <c r="K252" i="4"/>
  <c r="K253" i="4"/>
  <c r="K261" i="4"/>
  <c r="K263" i="4"/>
  <c r="K264" i="4"/>
  <c r="K266" i="4"/>
  <c r="K268" i="4"/>
  <c r="K269" i="4"/>
  <c r="K270" i="4"/>
  <c r="K271" i="4"/>
  <c r="K272" i="4"/>
  <c r="K287" i="4"/>
  <c r="K288" i="4"/>
  <c r="K289" i="4"/>
  <c r="K291" i="4"/>
  <c r="K293" i="4"/>
  <c r="K294" i="4"/>
  <c r="K295" i="4"/>
  <c r="K296" i="4"/>
  <c r="K311" i="4"/>
  <c r="K312" i="4"/>
  <c r="K314" i="4"/>
  <c r="K315" i="4"/>
  <c r="K319" i="4"/>
  <c r="K320" i="4"/>
  <c r="K321" i="4"/>
  <c r="K326" i="4"/>
  <c r="K328" i="4"/>
  <c r="K329" i="4"/>
  <c r="K341" i="4"/>
  <c r="K342" i="4"/>
  <c r="K345" i="4"/>
  <c r="K346" i="4"/>
  <c r="K347" i="4"/>
  <c r="K349" i="4"/>
  <c r="K350" i="4"/>
  <c r="K351" i="4"/>
  <c r="K352" i="4"/>
  <c r="K353" i="4"/>
  <c r="K354" i="4"/>
  <c r="K357" i="4"/>
  <c r="K359" i="4"/>
  <c r="K360" i="4"/>
  <c r="K361" i="4"/>
  <c r="K362" i="4"/>
  <c r="K364" i="4"/>
  <c r="K365" i="4"/>
  <c r="K366" i="4"/>
  <c r="K367" i="4"/>
  <c r="K368" i="4"/>
  <c r="K369" i="4"/>
  <c r="K370" i="4"/>
  <c r="K371" i="4"/>
  <c r="K372" i="4"/>
  <c r="K373" i="4"/>
  <c r="K374" i="4"/>
  <c r="K377" i="4"/>
  <c r="K379" i="4"/>
  <c r="K380" i="4"/>
  <c r="K381" i="4"/>
  <c r="K382" i="4"/>
  <c r="K392" i="4"/>
  <c r="K393" i="4"/>
  <c r="K394" i="4"/>
  <c r="K395" i="4"/>
  <c r="K396" i="4"/>
  <c r="K397" i="4"/>
  <c r="K398" i="4"/>
  <c r="K400" i="4"/>
  <c r="K401" i="4"/>
  <c r="K403" i="4"/>
  <c r="K404" i="4"/>
  <c r="K405" i="4"/>
  <c r="K406" i="4"/>
  <c r="K407" i="4"/>
  <c r="K408" i="4"/>
  <c r="K411" i="4"/>
  <c r="K412" i="4"/>
  <c r="K458" i="4" l="1"/>
  <c r="K479" i="4" s="1"/>
  <c r="K378" i="4"/>
  <c r="K475" i="4" s="1"/>
  <c r="I36" i="4" l="1"/>
  <c r="J462" i="4" l="1"/>
  <c r="J461" i="4"/>
  <c r="J460" i="4"/>
  <c r="J457" i="4"/>
  <c r="J455" i="4"/>
  <c r="J454" i="4"/>
  <c r="J453" i="4"/>
  <c r="J451" i="4"/>
  <c r="J450" i="4"/>
  <c r="J449" i="4"/>
  <c r="J447" i="4"/>
  <c r="J446" i="4"/>
  <c r="J445" i="4"/>
  <c r="J444" i="4"/>
  <c r="J443" i="4"/>
  <c r="J442" i="4"/>
  <c r="J414" i="4"/>
  <c r="J413" i="4"/>
  <c r="J412" i="4"/>
  <c r="J411" i="4"/>
  <c r="J408" i="4"/>
  <c r="J407" i="4"/>
  <c r="J406" i="4"/>
  <c r="J405" i="4"/>
  <c r="J404" i="4"/>
  <c r="J403" i="4"/>
  <c r="J401" i="4"/>
  <c r="J400" i="4"/>
  <c r="J398" i="4"/>
  <c r="J397" i="4"/>
  <c r="J396" i="4"/>
  <c r="J395" i="4"/>
  <c r="J394" i="4"/>
  <c r="J393" i="4"/>
  <c r="J392" i="4"/>
  <c r="K386" i="4"/>
  <c r="K385" i="4"/>
  <c r="K384" i="4"/>
  <c r="K383" i="4"/>
  <c r="J382" i="4"/>
  <c r="J381" i="4"/>
  <c r="J380" i="4"/>
  <c r="J379" i="4"/>
  <c r="J377" i="4"/>
  <c r="J374" i="4"/>
  <c r="J367" i="4"/>
  <c r="J366" i="4"/>
  <c r="J365" i="4"/>
  <c r="J364" i="4"/>
  <c r="J362" i="4"/>
  <c r="J361" i="4"/>
  <c r="J360" i="4"/>
  <c r="J359" i="4"/>
  <c r="J358" i="4"/>
  <c r="J357" i="4"/>
  <c r="K356" i="4"/>
  <c r="K355" i="4"/>
  <c r="J354" i="4"/>
  <c r="J353" i="4"/>
  <c r="J352" i="4"/>
  <c r="J351" i="4"/>
  <c r="J350" i="4"/>
  <c r="J349" i="4"/>
  <c r="J347" i="4"/>
  <c r="J346" i="4"/>
  <c r="J345" i="4"/>
  <c r="J342" i="4"/>
  <c r="J341" i="4"/>
  <c r="J332" i="4"/>
  <c r="J331" i="4"/>
  <c r="J330" i="4"/>
  <c r="J329" i="4"/>
  <c r="J328" i="4"/>
  <c r="J326" i="4"/>
  <c r="J321" i="4"/>
  <c r="J320" i="4"/>
  <c r="J319" i="4"/>
  <c r="J315" i="4"/>
  <c r="J314" i="4"/>
  <c r="J312" i="4"/>
  <c r="J311" i="4"/>
  <c r="J296" i="4"/>
  <c r="J295" i="4"/>
  <c r="J294" i="4"/>
  <c r="J293" i="4"/>
  <c r="K290" i="4"/>
  <c r="K286" i="4"/>
  <c r="J272" i="4"/>
  <c r="J271" i="4"/>
  <c r="J270" i="4"/>
  <c r="J269" i="4"/>
  <c r="J268" i="4"/>
  <c r="J266" i="4"/>
  <c r="J253" i="4"/>
  <c r="J252" i="4"/>
  <c r="J251" i="4"/>
  <c r="J250" i="4"/>
  <c r="J241" i="4"/>
  <c r="J240" i="4"/>
  <c r="J239" i="4"/>
  <c r="J237" i="4"/>
  <c r="J236" i="4"/>
  <c r="J235" i="4"/>
  <c r="J234" i="4"/>
  <c r="J233" i="4"/>
  <c r="J232" i="4"/>
  <c r="J231" i="4"/>
  <c r="J212" i="4"/>
  <c r="J210" i="4"/>
  <c r="J209" i="4"/>
  <c r="J208" i="4"/>
  <c r="J203" i="4"/>
  <c r="J202" i="4"/>
  <c r="J201" i="4"/>
  <c r="J194" i="4"/>
  <c r="J193" i="4"/>
  <c r="J192" i="4"/>
  <c r="J191" i="4"/>
  <c r="J185" i="4"/>
  <c r="J184" i="4"/>
  <c r="J182" i="4"/>
  <c r="J181" i="4"/>
  <c r="J180" i="4"/>
  <c r="J179" i="4"/>
  <c r="J178" i="4"/>
  <c r="J177" i="4"/>
  <c r="J172" i="4"/>
  <c r="J170" i="4"/>
  <c r="J165" i="4"/>
  <c r="J164" i="4"/>
  <c r="J163" i="4"/>
  <c r="J155" i="4"/>
  <c r="J154" i="4"/>
  <c r="J153" i="4"/>
  <c r="J145" i="4"/>
  <c r="J142" i="4"/>
  <c r="J141" i="4"/>
  <c r="J140" i="4"/>
  <c r="J135" i="4"/>
  <c r="J133" i="4"/>
  <c r="J132" i="4"/>
  <c r="J131" i="4"/>
  <c r="J129" i="4"/>
  <c r="J128" i="4"/>
  <c r="J116" i="4"/>
  <c r="J105" i="4"/>
  <c r="J104" i="4"/>
  <c r="J103" i="4"/>
  <c r="J102" i="4"/>
  <c r="J101" i="4"/>
  <c r="J99" i="4"/>
  <c r="J98" i="4"/>
  <c r="J80" i="4"/>
  <c r="J79" i="4"/>
  <c r="J78" i="4"/>
  <c r="J77" i="4"/>
  <c r="J76" i="4"/>
  <c r="J75" i="4"/>
  <c r="J64" i="4"/>
  <c r="J63" i="4"/>
  <c r="J62" i="4"/>
  <c r="J61" i="4"/>
  <c r="J44" i="4"/>
  <c r="J43" i="4"/>
  <c r="J42" i="4"/>
  <c r="K410" i="4"/>
  <c r="K409" i="4"/>
  <c r="K399" i="4"/>
  <c r="K323" i="4"/>
  <c r="K324" i="4"/>
  <c r="K322" i="4"/>
  <c r="K97" i="4"/>
  <c r="I255" i="4"/>
  <c r="K255" i="4" s="1"/>
  <c r="I358" i="4"/>
  <c r="K358" i="4" s="1"/>
  <c r="K415" i="4" l="1"/>
  <c r="K477" i="4" s="1"/>
  <c r="K402" i="4"/>
  <c r="K476" i="4" s="1"/>
  <c r="K344" i="4"/>
  <c r="K343" i="4"/>
  <c r="I332" i="4"/>
  <c r="K332" i="4" s="1"/>
  <c r="I331" i="4"/>
  <c r="K331" i="4" s="1"/>
  <c r="I330" i="4"/>
  <c r="K330" i="4" s="1"/>
  <c r="K327" i="4"/>
  <c r="K318" i="4"/>
  <c r="K317" i="4"/>
  <c r="K316" i="4"/>
  <c r="I275" i="4"/>
  <c r="K275" i="4" s="1"/>
  <c r="I274" i="4"/>
  <c r="K274" i="4" s="1"/>
  <c r="I273" i="4"/>
  <c r="K273" i="4" s="1"/>
  <c r="K265" i="4"/>
  <c r="K260" i="4"/>
  <c r="I259" i="4"/>
  <c r="K259" i="4" s="1"/>
  <c r="I258" i="4"/>
  <c r="K258" i="4" s="1"/>
  <c r="I257" i="4"/>
  <c r="K257" i="4" s="1"/>
  <c r="I256" i="4"/>
  <c r="K256" i="4" s="1"/>
  <c r="I254" i="4"/>
  <c r="K254" i="4" s="1"/>
  <c r="I249" i="4"/>
  <c r="K249" i="4" s="1"/>
  <c r="I247" i="4"/>
  <c r="K247" i="4" s="1"/>
  <c r="I246" i="4"/>
  <c r="K246" i="4" s="1"/>
  <c r="I245" i="4"/>
  <c r="K245" i="4" s="1"/>
  <c r="I244" i="4"/>
  <c r="K244" i="4" s="1"/>
  <c r="I243" i="4"/>
  <c r="K243" i="4" s="1"/>
  <c r="I242" i="4"/>
  <c r="K242" i="4" s="1"/>
  <c r="I236" i="4"/>
  <c r="K236" i="4" s="1"/>
  <c r="I235" i="4"/>
  <c r="K235" i="4" s="1"/>
  <c r="I234" i="4"/>
  <c r="K234" i="4" s="1"/>
  <c r="I233" i="4"/>
  <c r="K233" i="4" s="1"/>
  <c r="I232" i="4"/>
  <c r="K232" i="4" s="1"/>
  <c r="I231" i="4"/>
  <c r="K231" i="4" s="1"/>
  <c r="I230" i="4"/>
  <c r="K230" i="4" s="1"/>
  <c r="I229" i="4"/>
  <c r="K229" i="4" s="1"/>
  <c r="I228" i="4"/>
  <c r="K228" i="4" s="1"/>
  <c r="I227" i="4"/>
  <c r="K227" i="4" s="1"/>
  <c r="I226" i="4"/>
  <c r="K226" i="4" s="1"/>
  <c r="I222" i="4"/>
  <c r="K222" i="4" s="1"/>
  <c r="I221" i="4"/>
  <c r="K221" i="4" s="1"/>
  <c r="I220" i="4"/>
  <c r="K220" i="4" s="1"/>
  <c r="I219" i="4"/>
  <c r="K219" i="4" s="1"/>
  <c r="I218" i="4"/>
  <c r="K218" i="4" s="1"/>
  <c r="I217" i="4"/>
  <c r="K217" i="4" s="1"/>
  <c r="I216" i="4"/>
  <c r="K216" i="4" s="1"/>
  <c r="I215" i="4"/>
  <c r="K215" i="4" s="1"/>
  <c r="I214" i="4"/>
  <c r="K214" i="4" s="1"/>
  <c r="I213" i="4"/>
  <c r="K213" i="4" s="1"/>
  <c r="I207" i="4"/>
  <c r="K207" i="4" s="1"/>
  <c r="I206" i="4"/>
  <c r="K206" i="4" s="1"/>
  <c r="I205" i="4"/>
  <c r="K205" i="4" s="1"/>
  <c r="I204" i="4"/>
  <c r="K204" i="4" s="1"/>
  <c r="I200" i="4"/>
  <c r="K200" i="4" s="1"/>
  <c r="I198" i="4"/>
  <c r="K198" i="4" s="1"/>
  <c r="I197" i="4"/>
  <c r="K197" i="4" s="1"/>
  <c r="I196" i="4"/>
  <c r="K196" i="4" s="1"/>
  <c r="I195" i="4"/>
  <c r="K195" i="4" s="1"/>
  <c r="I190" i="4"/>
  <c r="K190" i="4" s="1"/>
  <c r="I189" i="4"/>
  <c r="K189" i="4" s="1"/>
  <c r="I188" i="4"/>
  <c r="K188" i="4" s="1"/>
  <c r="I187" i="4"/>
  <c r="K187" i="4" s="1"/>
  <c r="I186" i="4"/>
  <c r="K186" i="4" s="1"/>
  <c r="I182" i="4"/>
  <c r="K182" i="4" s="1"/>
  <c r="I181" i="4"/>
  <c r="K181" i="4" s="1"/>
  <c r="I180" i="4"/>
  <c r="K180" i="4" s="1"/>
  <c r="I179" i="4"/>
  <c r="K179" i="4" s="1"/>
  <c r="I178" i="4"/>
  <c r="K178" i="4" s="1"/>
  <c r="I177" i="4"/>
  <c r="K177" i="4" s="1"/>
  <c r="I176" i="4"/>
  <c r="K176" i="4" s="1"/>
  <c r="I175" i="4"/>
  <c r="K175" i="4" s="1"/>
  <c r="I174" i="4"/>
  <c r="K174" i="4" s="1"/>
  <c r="I173" i="4"/>
  <c r="K173" i="4" s="1"/>
  <c r="I169" i="4"/>
  <c r="K169" i="4" s="1"/>
  <c r="I168" i="4"/>
  <c r="K168" i="4" s="1"/>
  <c r="I167" i="4"/>
  <c r="K167" i="4" s="1"/>
  <c r="I166" i="4"/>
  <c r="K166" i="4" s="1"/>
  <c r="I162" i="4"/>
  <c r="K162" i="4" s="1"/>
  <c r="I160" i="4"/>
  <c r="K160" i="4" s="1"/>
  <c r="I159" i="4"/>
  <c r="K159" i="4" s="1"/>
  <c r="I158" i="4"/>
  <c r="K158" i="4" s="1"/>
  <c r="I157" i="4"/>
  <c r="K157" i="4" s="1"/>
  <c r="I156" i="4"/>
  <c r="K156" i="4" s="1"/>
  <c r="K151" i="4"/>
  <c r="I150" i="4"/>
  <c r="K150" i="4" s="1"/>
  <c r="I149" i="4"/>
  <c r="K149" i="4" s="1"/>
  <c r="I148" i="4"/>
  <c r="K148" i="4" s="1"/>
  <c r="I147" i="4"/>
  <c r="K147" i="4" s="1"/>
  <c r="I146" i="4"/>
  <c r="K146" i="4" s="1"/>
  <c r="I142" i="4"/>
  <c r="K142" i="4" s="1"/>
  <c r="I141" i="4"/>
  <c r="K141" i="4" s="1"/>
  <c r="I140" i="4"/>
  <c r="K140" i="4" s="1"/>
  <c r="I139" i="4"/>
  <c r="K139" i="4" s="1"/>
  <c r="I138" i="4"/>
  <c r="K138" i="4" s="1"/>
  <c r="I137" i="4"/>
  <c r="K137" i="4" s="1"/>
  <c r="I136" i="4"/>
  <c r="K136" i="4" s="1"/>
  <c r="I126" i="4"/>
  <c r="K126" i="4" s="1"/>
  <c r="I125" i="4"/>
  <c r="K125" i="4" s="1"/>
  <c r="I124" i="4"/>
  <c r="K124" i="4" s="1"/>
  <c r="I123" i="4"/>
  <c r="K123" i="4" s="1"/>
  <c r="I119" i="4"/>
  <c r="K119" i="4" s="1"/>
  <c r="I117" i="4"/>
  <c r="K117" i="4" s="1"/>
  <c r="I113" i="4"/>
  <c r="K113" i="4" s="1"/>
  <c r="I112" i="4"/>
  <c r="K112" i="4" s="1"/>
  <c r="I111" i="4"/>
  <c r="K111" i="4" s="1"/>
  <c r="I110" i="4"/>
  <c r="K110" i="4" s="1"/>
  <c r="I109" i="4"/>
  <c r="K109" i="4" s="1"/>
  <c r="I108" i="4"/>
  <c r="K108" i="4" s="1"/>
  <c r="I107" i="4"/>
  <c r="K107" i="4" s="1"/>
  <c r="I106" i="4"/>
  <c r="K106" i="4" s="1"/>
  <c r="K92" i="4"/>
  <c r="K91" i="4"/>
  <c r="I88" i="4"/>
  <c r="K88" i="4" s="1"/>
  <c r="I87" i="4"/>
  <c r="K87" i="4" s="1"/>
  <c r="I86" i="4"/>
  <c r="K86" i="4" s="1"/>
  <c r="I85" i="4"/>
  <c r="K85" i="4" s="1"/>
  <c r="I84" i="4"/>
  <c r="K84" i="4" s="1"/>
  <c r="I83" i="4"/>
  <c r="K83" i="4" s="1"/>
  <c r="I82" i="4"/>
  <c r="K82" i="4" s="1"/>
  <c r="I81" i="4"/>
  <c r="K81" i="4" s="1"/>
  <c r="K74" i="4"/>
  <c r="K73" i="4"/>
  <c r="K72" i="4"/>
  <c r="I67" i="4"/>
  <c r="K67" i="4" s="1"/>
  <c r="I66" i="4"/>
  <c r="K66" i="4" s="1"/>
  <c r="I65" i="4"/>
  <c r="K65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I54" i="4"/>
  <c r="K54" i="4" s="1"/>
  <c r="K49" i="4"/>
  <c r="K48" i="4"/>
  <c r="K47" i="4"/>
  <c r="K46" i="4"/>
  <c r="K45" i="4"/>
  <c r="I40" i="4"/>
  <c r="I39" i="4"/>
  <c r="I38" i="4"/>
  <c r="I37" i="4"/>
  <c r="K363" i="4" l="1"/>
  <c r="K474" i="4" s="1"/>
  <c r="K348" i="4"/>
  <c r="K473" i="4" s="1"/>
  <c r="K297" i="4"/>
  <c r="K472" i="4" s="1"/>
  <c r="K267" i="4"/>
  <c r="K471" i="4" s="1"/>
  <c r="K130" i="4"/>
  <c r="K470" i="4" s="1"/>
  <c r="K38" i="4"/>
  <c r="K37" i="4"/>
  <c r="K36" i="4"/>
  <c r="K35" i="4"/>
  <c r="K34" i="4"/>
  <c r="K41" i="4"/>
  <c r="K40" i="4"/>
  <c r="K39" i="4"/>
  <c r="K29" i="4"/>
  <c r="K28" i="4"/>
  <c r="K27" i="4"/>
  <c r="K100" i="4" l="1"/>
  <c r="K469" i="4" s="1"/>
  <c r="K481" i="4" s="1"/>
  <c r="K482" i="4" s="1"/>
  <c r="K483" i="4" s="1"/>
</calcChain>
</file>

<file path=xl/sharedStrings.xml><?xml version="1.0" encoding="utf-8"?>
<sst xmlns="http://schemas.openxmlformats.org/spreadsheetml/2006/main" count="799" uniqueCount="443">
  <si>
    <t>km</t>
  </si>
  <si>
    <t xml:space="preserve">5  HIDROIZOLACIJE </t>
  </si>
  <si>
    <t xml:space="preserve">5.1  Hidroizolacije na bitumenski osnovi in zaščita hidroizolacije </t>
  </si>
  <si>
    <t>TSC 07 104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</si>
  <si>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</si>
  <si>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</si>
  <si>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</si>
  <si>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</si>
  <si>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</si>
  <si>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</si>
  <si>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ocena</t>
  </si>
  <si>
    <t xml:space="preserve">     AC (7)-bitumenjski beton ali SMA (7)-drobir z </t>
  </si>
  <si>
    <t xml:space="preserve">     bitumenskim mastikom; kompletna preiskava zmesi)</t>
  </si>
  <si>
    <t xml:space="preserve">   - meritve gostote zaščitne plasti z izotopno sondo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</si>
  <si>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</si>
  <si>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</si>
  <si>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</si>
  <si>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</si>
  <si>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</si>
  <si>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</si>
  <si>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</si>
  <si>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</si>
  <si>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 xml:space="preserve">      z izotopno sondo (AC surf; SMA)</t>
  </si>
  <si>
    <t xml:space="preserve">   - bit. hidroiz.trak za horizont.hidroiz. (odtržna trdn.)</t>
  </si>
  <si>
    <t>500*</t>
  </si>
  <si>
    <t>* za objekte do 1000 m2 najmanj 3x</t>
  </si>
  <si>
    <t>5.1.3 Nadzor in delna poročila o kakovosti izvedenih del</t>
  </si>
  <si>
    <t xml:space="preserve"> število</t>
  </si>
  <si>
    <t xml:space="preserve">   - delna poročila (mesečna, polletna in letna) za</t>
  </si>
  <si>
    <t xml:space="preserve">     Hi na bitumenski osnovi celotnega odseka</t>
  </si>
  <si>
    <t>objekt</t>
  </si>
  <si>
    <t xml:space="preserve">      </t>
  </si>
  <si>
    <t xml:space="preserve">* Za objekte do velikosti 1000 m2. Za viadukte se obseg potrebnega </t>
  </si>
  <si>
    <t xml:space="preserve">  nadzora smiselno prilagodi</t>
  </si>
  <si>
    <t xml:space="preserve">   - delna (mesečna ali večmesečna) poročila po dogovoru</t>
  </si>
  <si>
    <t xml:space="preserve"> na mesec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</si>
  <si>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</si>
  <si>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</si>
  <si>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</si>
  <si>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</si>
  <si>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</si>
  <si>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</si>
  <si>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</si>
  <si>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</si>
  <si>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</si>
  <si>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</si>
  <si>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</si>
  <si>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</si>
  <si>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</si>
  <si>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</si>
  <si>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</si>
  <si>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</si>
  <si>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</si>
  <si>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</si>
  <si>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</si>
  <si>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</si>
  <si>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</si>
  <si>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</si>
  <si>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</si>
  <si>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</si>
  <si>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</si>
  <si>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</si>
  <si>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</si>
  <si>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</si>
  <si>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 xml:space="preserve">   - odpornost proti zmrzovanju (NOZT )</t>
  </si>
  <si>
    <t>SIST 1026</t>
  </si>
  <si>
    <t>***</t>
  </si>
  <si>
    <t xml:space="preserve">   - odpornost proti zmrzovanju v </t>
  </si>
  <si>
    <t xml:space="preserve">     prisotnosti talilnih soli ( OPZT-S )</t>
  </si>
  <si>
    <t>6.2.5.2 Strjeni beton za prednapete konstrukcije</t>
  </si>
  <si>
    <t xml:space="preserve">   - linearne deformacije 90 dni </t>
  </si>
  <si>
    <t>DIN 1048, Heft 422</t>
  </si>
  <si>
    <t>****</t>
  </si>
  <si>
    <t xml:space="preserve">   - tečenje (lezenje betona) do 180 dni </t>
  </si>
  <si>
    <t>ASTM C512-02</t>
  </si>
  <si>
    <t xml:space="preserve">   - statični modul elastičnosti </t>
  </si>
  <si>
    <t>ASTM C469-02</t>
  </si>
  <si>
    <t xml:space="preserve">* 1x dnevno, najmanj 3 preiskušanci za vsako partijo betona, oz. po </t>
  </si>
  <si>
    <t xml:space="preserve">  posebnem določilu za vsak segment, kampado ali odsek konstr.elem.</t>
  </si>
  <si>
    <t xml:space="preserve">** najmanj 3 preiskava za betone , ki se vgrajujejo v objekte istega </t>
  </si>
  <si>
    <t xml:space="preserve">    Izvajalca na določenem odseku AC in se dobavljajo iz iste betonarne</t>
  </si>
  <si>
    <t>*** najmanj 1 x objekt, za betone, ki se vgrajujejo v objekte istega izvajalca</t>
  </si>
  <si>
    <t xml:space="preserve">     na določenem odseku AC in se dobavljajo iz iste betonarne</t>
  </si>
  <si>
    <t>**** betoni za prednapete prekladne konstrukcije in zidove dolžine nad 100 m</t>
  </si>
  <si>
    <t xml:space="preserve">      1 x/objekt</t>
  </si>
  <si>
    <t xml:space="preserve">     za vse betone objektov odseka</t>
  </si>
  <si>
    <t xml:space="preserve"> objekt</t>
  </si>
  <si>
    <t xml:space="preserve">7   JEKLA ZA ARMIRANJE, PREDNAPENJANJE IN KONSTRUKCIJE </t>
  </si>
  <si>
    <t xml:space="preserve">7.1 Jekla za armiranje </t>
  </si>
  <si>
    <t>7.1.1 Armaturnja jekla v skladu s standardom SIST EN 1992-1-1 ter STS, ETA ali CUAP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</si>
  <si>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</si>
  <si>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</si>
  <si>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</si>
  <si>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</si>
  <si>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</si>
  <si>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</si>
  <si>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</si>
  <si>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</si>
  <si>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</si>
  <si>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</si>
  <si>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</si>
  <si>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>1*</t>
  </si>
  <si>
    <t xml:space="preserve"> kos</t>
  </si>
  <si>
    <t>kos</t>
  </si>
  <si>
    <t>SIST EN 10002-1</t>
  </si>
  <si>
    <t>8 OPREMA OBJEKTOV</t>
  </si>
  <si>
    <t>8.1 Varnostne ograje skladno s SIST EN 1317-1,-2,-5</t>
  </si>
  <si>
    <t>a) odbojniki, stebrički, distančniki</t>
  </si>
  <si>
    <t xml:space="preserve">     izgled, mehanske lastnosti (Rm, Re, A5)</t>
  </si>
  <si>
    <t>&lt;1km=1vz.</t>
  </si>
  <si>
    <t xml:space="preserve">     kemijska analiza (vsebnost C, Mn, Si, P, S,)</t>
  </si>
  <si>
    <t xml:space="preserve"> m1</t>
  </si>
  <si>
    <t>1-5km=2vz.</t>
  </si>
  <si>
    <t xml:space="preserve">     oprijem in debelina pocinkanja</t>
  </si>
  <si>
    <t>&gt;5km=3vz.</t>
  </si>
  <si>
    <t>b) vijačni material</t>
  </si>
  <si>
    <t>SIST EN ISO 898-1</t>
  </si>
  <si>
    <t xml:space="preserve">     izgled, trdota, debelina pocinkanja, poroznost</t>
  </si>
  <si>
    <t>1 x objekt</t>
  </si>
  <si>
    <t>c) pregled montirane varnostne ograje</t>
  </si>
  <si>
    <t>SIST EN ISO 1461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</si>
  <si>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</si>
  <si>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</si>
  <si>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</si>
  <si>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>9 PROIZVODI ZA ODVODNJAVANJE</t>
  </si>
  <si>
    <t>9.1.1 Preskušanje tesnosti kanalizac.vodov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</si>
  <si>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</si>
  <si>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</si>
  <si>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</si>
  <si>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</si>
  <si>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</si>
  <si>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</si>
  <si>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</si>
  <si>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</si>
  <si>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</si>
  <si>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>9.1.2 Kontrolne meritve dimenzij proizvodov za odvodnjavanje</t>
  </si>
  <si>
    <t xml:space="preserve">   - kontrolne meritve dimenzij jaškov oz požiralnikov</t>
  </si>
  <si>
    <t xml:space="preserve">   - kontrolne meritve dimenzij cevi</t>
  </si>
  <si>
    <t xml:space="preserve"> m</t>
  </si>
  <si>
    <t>9.1.3 Delna poročila o kakovosti izvedenih del</t>
  </si>
  <si>
    <t xml:space="preserve">     za vse proizvode za odvodnjavanje odseka</t>
  </si>
  <si>
    <t>10 OPREMA CEST</t>
  </si>
  <si>
    <t>10.1.1 Tankoslojne talne označbe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</si>
  <si>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</si>
  <si>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</si>
  <si>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</si>
  <si>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</si>
  <si>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</si>
  <si>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</si>
  <si>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</si>
  <si>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</si>
  <si>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</si>
  <si>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</si>
  <si>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 xml:space="preserve">     vrednotenje preiskav in končnih ocen notranje kontrole kvalitete,</t>
  </si>
  <si>
    <t xml:space="preserve">     izvedba dodatnih preiskav</t>
  </si>
  <si>
    <t>ur</t>
  </si>
  <si>
    <t>SIST EN 12591</t>
  </si>
  <si>
    <t>SIST EN 12595</t>
  </si>
  <si>
    <t>SIST EN 12596</t>
  </si>
  <si>
    <t>SIST EN 12697-25, metoda B</t>
  </si>
  <si>
    <t>*izjavo o lastnostih poda dobavitelj asfaltne zmesi za ta proizvod*</t>
  </si>
  <si>
    <t>SIST EN 13589 in 137034</t>
  </si>
  <si>
    <t>DIN 52013, SIST EN 137034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</si>
  <si>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</si>
  <si>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</si>
  <si>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</si>
  <si>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</si>
  <si>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</si>
  <si>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</si>
  <si>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</si>
  <si>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</si>
  <si>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*izjavo o lastnostih poda dobavitelj asfaltne zmesi za uporabljeno bitumensko vezivo za proizvod</t>
  </si>
  <si>
    <t xml:space="preserve">   - RTFOT in PAV: znižanje penetracije</t>
  </si>
  <si>
    <t xml:space="preserve">   - odpornost proti razpokam pri nizki temp.**</t>
  </si>
  <si>
    <t xml:space="preserve">   - določitev modula togosti**</t>
  </si>
  <si>
    <t xml:space="preserve">   - določitev odpornost proti trajnemu preoblikovanju**</t>
  </si>
  <si>
    <t>10.1 Preskus lastnostih izvedbe talnih označb</t>
  </si>
  <si>
    <t>izvajalec del pridobi izjavo o lastnostih*</t>
  </si>
  <si>
    <t>*izjavo o lastnostih poda dobavitelj asfaltne zmesi za ta proizvod</t>
  </si>
  <si>
    <t xml:space="preserve">*izjavo o lastnostih poda dobavitelj asfaltne zmesi za ta proizvod </t>
  </si>
  <si>
    <t xml:space="preserve">   - indeks penetracije</t>
  </si>
  <si>
    <t xml:space="preserve">   - kinematična viskoznost pri 135°C</t>
  </si>
  <si>
    <t xml:space="preserve">   - dinamična viskoznost pri 60°C</t>
  </si>
  <si>
    <t>6.2.2 Pregled projekta izvajanja betonske konstrukcije</t>
  </si>
  <si>
    <t>SIST EN 12607-1/-3</t>
  </si>
  <si>
    <t>Naročnik:</t>
  </si>
  <si>
    <t>Inženir:</t>
  </si>
  <si>
    <t>Program je izdelan na osnovi posredovanih količin iz projektne dokumentacije. Obseg povprečne pogostosti pre-</t>
  </si>
  <si>
    <t>standardi, Tehnične specifikacije za javne ceste, ipd.) in obravnave posameznega tematskega področja na strokovnih</t>
  </si>
  <si>
    <t>komisijah za zemeljska dela, asfalte, betone, hidroizolacije in jekla.</t>
  </si>
  <si>
    <t xml:space="preserve">Za gradbene proizvode in polproizvode, ki se uporabljajo v procesu gradnje posameznih objektov je proizvajalec </t>
  </si>
  <si>
    <t>Veljavna regulativa</t>
  </si>
  <si>
    <t xml:space="preserve">   Obseg del</t>
  </si>
  <si>
    <t>Zunanja kontrola</t>
  </si>
  <si>
    <t>(standard, TSC,…)</t>
  </si>
  <si>
    <t>enota mere</t>
  </si>
  <si>
    <t>količina</t>
  </si>
  <si>
    <t>na enoto</t>
  </si>
  <si>
    <t>število</t>
  </si>
  <si>
    <t>1  ZEMELJSKA DELA IN TEMELJENJE</t>
  </si>
  <si>
    <t>1.1  Ogledi in konzultacije</t>
  </si>
  <si>
    <t xml:space="preserve">   - Sodelovanje z nadzorom (velja za vsa področja)</t>
  </si>
  <si>
    <t>Eurokod 7</t>
  </si>
  <si>
    <t>m1</t>
  </si>
  <si>
    <t>2/km*</t>
  </si>
  <si>
    <t xml:space="preserve">   - Ogled terena in temeljnih tal (sondažni izkopi)</t>
  </si>
  <si>
    <t xml:space="preserve">   - Kontrola pri vgrajevanju</t>
  </si>
  <si>
    <t xml:space="preserve">  -  Pregledi tal pod temelji objektov (plitvo)</t>
  </si>
  <si>
    <t>št objektov</t>
  </si>
  <si>
    <t>0.5</t>
  </si>
  <si>
    <t>1.2   Temeljna tla  (trasa - zemeljski objekti)</t>
  </si>
  <si>
    <t>TSC 06.711</t>
  </si>
  <si>
    <t>kom</t>
  </si>
  <si>
    <t xml:space="preserve">   - dinamični deformacijski modul - Evd</t>
  </si>
  <si>
    <t>TSC 06.720</t>
  </si>
  <si>
    <t xml:space="preserve">   - statični deformacijski modul - Evs*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</si>
  <si>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</si>
  <si>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</si>
  <si>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</si>
  <si>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</si>
  <si>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</si>
  <si>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</si>
  <si>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</si>
  <si>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</si>
  <si>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</si>
  <si>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</si>
  <si>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</si>
  <si>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</si>
  <si>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</si>
  <si>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</si>
  <si>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 xml:space="preserve">   - preskus po Proctorju stabilizirane zemljine</t>
  </si>
  <si>
    <t xml:space="preserve">   - vremenska obstojnost (CBR 1, CBR 2)</t>
  </si>
  <si>
    <t>SIST EN 13286-47</t>
  </si>
  <si>
    <t xml:space="preserve"> m3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</si>
  <si>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</si>
  <si>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</si>
  <si>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</si>
  <si>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</si>
  <si>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</si>
  <si>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</si>
  <si>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</si>
  <si>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</si>
  <si>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</si>
  <si>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</si>
  <si>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</si>
  <si>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</si>
  <si>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</si>
  <si>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</si>
  <si>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</si>
  <si>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 - gostota in vlažnost</t>
  </si>
  <si>
    <t xml:space="preserve">  - dinamični deformacijski modul E vd*</t>
  </si>
  <si>
    <t xml:space="preserve">   - statični deformacijski modul Evs*</t>
  </si>
  <si>
    <t>'* samo v območju do 0,5 m pod PSU</t>
  </si>
  <si>
    <t>1.4.3 Zasipi in klini</t>
  </si>
  <si>
    <t xml:space="preserve">1.4.3.1 Za  objekti (podporne in oporne konstrukcije, kanalizacija) </t>
  </si>
  <si>
    <t>št. plasti</t>
  </si>
  <si>
    <t>3 /plast**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</si>
  <si>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</si>
  <si>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</si>
  <si>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</si>
  <si>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</si>
  <si>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</si>
  <si>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 xml:space="preserve">   - zrnavost</t>
  </si>
  <si>
    <t>1.5.1 Predhodni preskusi PO</t>
  </si>
  <si>
    <t>1.5.1.1 Preskusi pri vgrajevanju in vgrajene plasti PO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</si>
  <si>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</si>
  <si>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</si>
  <si>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</si>
  <si>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</si>
  <si>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</si>
  <si>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</si>
  <si>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</si>
  <si>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</si>
  <si>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</si>
  <si>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</si>
  <si>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</si>
  <si>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</si>
  <si>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</si>
  <si>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*   pri premostitvenih objektih se pregleda 100 %, pri podpornih zidovih pa 50 % pilotov</t>
  </si>
  <si>
    <t xml:space="preserve"> </t>
  </si>
  <si>
    <t xml:space="preserve">      zemeljska dela in temeljenje</t>
  </si>
  <si>
    <t>4/ leto</t>
  </si>
  <si>
    <t xml:space="preserve">   - sodelovanje z nadzorom</t>
  </si>
  <si>
    <t>2  SPODNJE NOSILNE PLASTI</t>
  </si>
  <si>
    <t>2.1 Nevezane nosilne plasti - NNP (TSC 06.200)</t>
  </si>
  <si>
    <t>2.1.1 Predhodni preskusi (deponija)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</si>
  <si>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</si>
  <si>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</si>
  <si>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</si>
  <si>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</si>
  <si>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</si>
  <si>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</si>
  <si>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oblika grobih zrn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</si>
  <si>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</si>
  <si>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</si>
  <si>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</si>
  <si>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</si>
  <si>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</si>
  <si>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</si>
  <si>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2.1.2 Preskusi pri vgrajevanju</t>
  </si>
  <si>
    <t>m2</t>
  </si>
  <si>
    <t>2.1.3  Preskusi vgrajene NNP</t>
  </si>
  <si>
    <t>3  BITUMINIZIRANE ZMESI (TSC 06.300/06.410)</t>
  </si>
  <si>
    <t>t</t>
  </si>
  <si>
    <t xml:space="preserve">   - zmehčišče po PK</t>
  </si>
  <si>
    <t>SIST EN 1427</t>
  </si>
  <si>
    <t xml:space="preserve">   - penetracija</t>
  </si>
  <si>
    <t>SIST EN 1426</t>
  </si>
  <si>
    <t xml:space="preserve">   - pretrgališče po Fraassu</t>
  </si>
  <si>
    <t>SIST EN 12593</t>
  </si>
  <si>
    <t xml:space="preserve">   - duktilnost</t>
  </si>
  <si>
    <t>DIN 52013</t>
  </si>
  <si>
    <t xml:space="preserve">   - delež veziva</t>
  </si>
  <si>
    <t>SIST EN 12697-1</t>
  </si>
  <si>
    <t xml:space="preserve"> t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</si>
  <si>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</si>
  <si>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</si>
  <si>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</si>
  <si>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</si>
  <si>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</si>
  <si>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</si>
  <si>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</si>
  <si>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</si>
  <si>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</si>
  <si>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</si>
  <si>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</si>
  <si>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</si>
  <si>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</si>
  <si>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</si>
  <si>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</si>
  <si>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</si>
  <si>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</si>
  <si>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</si>
  <si>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3.2 Bituminizirane zmesi za zgornje asfaltne nosilne plasti (AC base)</t>
  </si>
  <si>
    <t>3.2.2 Bitumensko vezivo</t>
  </si>
  <si>
    <t>**dodatno se lahko zahtevajo tudi podatki, ki so pomembni za PmB vezivo</t>
  </si>
  <si>
    <t xml:space="preserve">   - elastična povratna deformacija</t>
  </si>
  <si>
    <t>SIST EN 13399</t>
  </si>
  <si>
    <t xml:space="preserve">   - sila in energija pri raztezanju pri 10°C</t>
  </si>
  <si>
    <t>SIST EN 13589 in 13704</t>
  </si>
  <si>
    <t xml:space="preserve">   - sila in energija pri raztezanju pri 25°C</t>
  </si>
  <si>
    <t>DIN 52013, SIST EN 13704</t>
  </si>
  <si>
    <t>3.2.3 Vgrajevana-proizvedena bituminizirana zmes</t>
  </si>
  <si>
    <t xml:space="preserve">   - občutljivost na vodo</t>
  </si>
  <si>
    <t>SIST EN 12697-12</t>
  </si>
  <si>
    <t>3.2.4 Vgrajena bituminizirana zmes</t>
  </si>
  <si>
    <t xml:space="preserve">   - odpornost proti trajnemu preoblikovanju</t>
  </si>
  <si>
    <t>SIST EN 12697-22</t>
  </si>
  <si>
    <t>3.2.5 Ekstrahirano bitumensko vezivo iz vgrajevane bituminizirane zmesi</t>
  </si>
  <si>
    <t>SIST EN 12697-26, annexB</t>
  </si>
  <si>
    <t>SIST EN 12697-24, annexD</t>
  </si>
  <si>
    <t>**dodatno se lahko zahtevajo tudi podatki, ki so pomembni za bituminzirano zmes</t>
  </si>
  <si>
    <t xml:space="preserve">   - zlepljenost plasti</t>
  </si>
  <si>
    <t>TSC 06.753</t>
  </si>
  <si>
    <t>SIST EN 13398</t>
  </si>
  <si>
    <t>3.4 Bituminizirane zmesi za nosilno-obrabne in obrabno-zaporne plasti (AC surf Z3)</t>
  </si>
  <si>
    <t>3.4.2 Bitumensko vezivo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</si>
  <si>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</si>
  <si>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</si>
  <si>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</si>
  <si>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</si>
  <si>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2500**</t>
  </si>
  <si>
    <t>3.5.2 Drobir z bitumenskim mastiksom (SMA)</t>
  </si>
  <si>
    <t>3.5.2.2 Bitumensko vezivo</t>
  </si>
  <si>
    <t>3.5.2.3 Vgrajevana-proizvedena bituminizirana zmes</t>
  </si>
  <si>
    <t xml:space="preserve">   - občutljivost na vodo*</t>
  </si>
  <si>
    <t>*</t>
  </si>
  <si>
    <t xml:space="preserve">   - odtekanje veziva*</t>
  </si>
  <si>
    <t>SIST EN 12697-18</t>
  </si>
  <si>
    <t>SIST EN 13697-46</t>
  </si>
  <si>
    <t>**</t>
  </si>
  <si>
    <t xml:space="preserve">   - odpornost proti utrujanju**</t>
  </si>
  <si>
    <t>3.5.2.4 Vgrajena bituminizirana zmes</t>
  </si>
  <si>
    <t>3.5.2.5 Ekstrahirano bitumensko vezivo iz vgrajevane bituminizirane zmesi</t>
  </si>
  <si>
    <t>3.7 Nadzor in poročilo o kakovosti izvedenih del</t>
  </si>
  <si>
    <t xml:space="preserve">   - redni nadzor in sodelovanje z Inženirjem</t>
  </si>
  <si>
    <t>odsek</t>
  </si>
  <si>
    <t>0,5/km</t>
  </si>
  <si>
    <t xml:space="preserve">   - zaključno poročilo za</t>
  </si>
  <si>
    <t xml:space="preserve">      voziščne konstrukcije celotnega odseka</t>
  </si>
  <si>
    <t>1.5  Kamnita posteljica - PO (TSC 06.100)</t>
  </si>
  <si>
    <t>Vrednost (EUR)</t>
  </si>
  <si>
    <t>skupaj</t>
  </si>
  <si>
    <t>22 % DDV:</t>
  </si>
  <si>
    <t>SKUPAJ</t>
  </si>
  <si>
    <t>1  ZEMELJSKA DELA IN TEMELJENJE:</t>
  </si>
  <si>
    <t>2  SPODNJE NOSILNE PLASTI:</t>
  </si>
  <si>
    <t>3  BITUMINIZIRANE ZMESI (TSC 06.300/06.410):</t>
  </si>
  <si>
    <t>5  HIDROIZOLACIJE:</t>
  </si>
  <si>
    <t>6  CEMENTNI BETON:</t>
  </si>
  <si>
    <t>7   JEKLA ZA ARMIRANJE, PREDNAPENJANJE IN KONSTRUKCIJE:</t>
  </si>
  <si>
    <t>8 OPREMA OBJEKTOV:</t>
  </si>
  <si>
    <t>9 PROIZVODI ZA ODVODNJAVANJE:</t>
  </si>
  <si>
    <t>10 OPREMA CEST:</t>
  </si>
  <si>
    <t>REKAPITULACIJA:</t>
  </si>
  <si>
    <t>Skupaj (1 - 12)</t>
  </si>
  <si>
    <t>PROGRAM  POVPREČNE POGOSTOSTI PRESKUSOV ZA ZUNANJO KONTROLO DEL</t>
  </si>
  <si>
    <r>
      <t>SIST EN 12607-1/</t>
    </r>
    <r>
      <rPr>
        <sz val="8"/>
        <color indexed="10"/>
        <rFont val="Calibri"/>
        <family val="2"/>
        <charset val="238"/>
      </rPr>
      <t>-3</t>
    </r>
  </si>
  <si>
    <t>SIST EN 933-8 (933-9)</t>
  </si>
  <si>
    <t>11 SANACIJSKA DELA</t>
  </si>
  <si>
    <t>11.01 Preiskave na betonu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</si>
  <si>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</si>
  <si>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</si>
  <si>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</si>
  <si>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</si>
  <si>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>11.02 Površinska obdelava betonov (trajnoelastični premazi, hidrofobni premazi…)</t>
  </si>
  <si>
    <t xml:space="preserve">   -preiskave materialov</t>
  </si>
  <si>
    <t xml:space="preserve">   -kakovost betonske podlage</t>
  </si>
  <si>
    <t xml:space="preserve">  - odtržna trdnost - pull-off testi</t>
  </si>
  <si>
    <t/>
  </si>
  <si>
    <t>11.04 Preiskave na materialih za reprofilacijo in na njeni izvedbi</t>
  </si>
  <si>
    <t>3*</t>
  </si>
  <si>
    <t xml:space="preserve">  - zgodnje naraščanje odtržne trdnosti</t>
  </si>
  <si>
    <t>** najmanj1x na objekt</t>
  </si>
  <si>
    <t>*vizualni ogled in merjenje debeline premaza</t>
  </si>
  <si>
    <t>11.05 Protikorozijska zaščita armature</t>
  </si>
  <si>
    <t xml:space="preserve">   - kontrola očščenosti materiala (SA,RA)</t>
  </si>
  <si>
    <t xml:space="preserve">   - kontrola nanosov PK zaščite</t>
  </si>
  <si>
    <t>11.07 Delna poročila o kakovosti izvedenih del</t>
  </si>
  <si>
    <t xml:space="preserve"> - Poročilo o pregledu dokumentacije za vsak objekt</t>
  </si>
  <si>
    <t>12 KONČNA POROČILA Z OCENO IZVEDENIH DEL</t>
  </si>
  <si>
    <t>12.01 Trasa</t>
  </si>
  <si>
    <t>12.02 Objekti</t>
  </si>
  <si>
    <t>12 KONČNA POROČILA Z OCENO IZVEDENIH DEL:</t>
  </si>
  <si>
    <t>13 Koordinacije, sodelovanje s strokovno službo naročnika in inženirja,</t>
  </si>
  <si>
    <t>13 KOORDINACIJE, SODELOVANJE S STROKOVNO SLUŽBO NAROČNIKA IN INŽENIRJA:</t>
  </si>
  <si>
    <t xml:space="preserve">(izvajalec) dolžan zagotoviti izjave o lastnostih po Zakonu o gradbenih proizvodih. </t>
  </si>
  <si>
    <t>1.8 Poročila o kakovosti izvedenih del</t>
  </si>
  <si>
    <t xml:space="preserve">   -zaključno poročilo za </t>
  </si>
  <si>
    <t>6.2.6  Poročila o kakovosti izvedenih del</t>
  </si>
  <si>
    <t>Republika Slovenija, Ministrstvo za infrastrukturo; Direkcija Republike Slovenije za infrastrukturo</t>
  </si>
  <si>
    <t>Odsek ceste / objekt</t>
  </si>
  <si>
    <t>Rekonstrukcija gegionalne ceste R2-441/1298 Murska Sobota - Gederovci (Rankovci)</t>
  </si>
  <si>
    <t>od km 3,650 do km 10,900</t>
  </si>
  <si>
    <t>skusov za zunanjo kontrolo del je določen na osnovi tehničnih specifikacij (Splošni in tehnični pogoji,</t>
  </si>
  <si>
    <t>SMA 11 PmB 45/80-65 A1, A2 (40 mm)</t>
  </si>
  <si>
    <t>AC 8 surf B 70/100 A5 (Z3) (40 mm) - kolesarska steza</t>
  </si>
  <si>
    <t>AC 32 base B 50/70 A3 (90 mm) in AC 16 base B 50/70 A4 (60 mm)</t>
  </si>
  <si>
    <t xml:space="preserve">   - Delna poročila po dogovoru</t>
  </si>
  <si>
    <t xml:space="preserve">   - kamera</t>
  </si>
  <si>
    <t xml:space="preserve">   - vodovod</t>
  </si>
  <si>
    <t>12.03 Deviacije, kolesarske poti</t>
  </si>
  <si>
    <t>ZIL inženiring d.d. in nominirani podizvajalec GRAMUR Zlatko Murko s.p.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</si>
</sst>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00"/>
  </numFmts>
  <fonts count="25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color indexed="12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4" fillId="0" borderId="0"/>
    <xf numFmtId="0" fontId="7" fillId="0" borderId="0"/>
    <xf numFmtId="0" fontId="7" fillId="0" borderId="0"/>
  </cellStyleXfs>
  <cellXfs count="287">
    <xf numFmtId="0" fontId="0" fillId="0" borderId="0" xfId="0"/>
    <xf numFmtId="164" fontId="1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Alignment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" fontId="1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protection locked="0"/>
    </xf>
    <xf numFmtId="164" fontId="1" fillId="0" borderId="10" xfId="0" applyNumberFormat="1" applyFont="1" applyFill="1" applyBorder="1" applyAlignment="1" applyProtection="1">
      <protection locked="0"/>
    </xf>
    <xf numFmtId="164" fontId="2" fillId="0" borderId="10" xfId="0" applyNumberFormat="1" applyFont="1" applyFill="1" applyBorder="1" applyAlignment="1" applyProtection="1">
      <protection locked="0"/>
    </xf>
    <xf numFmtId="164" fontId="2" fillId="0" borderId="10" xfId="0" applyNumberFormat="1" applyFont="1" applyFill="1" applyBorder="1" applyAlignment="1" applyProtection="1">
      <alignment horizontal="left"/>
      <protection locked="0"/>
    </xf>
    <xf numFmtId="164" fontId="2" fillId="0" borderId="10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centerContinuous" vertical="center"/>
      <protection locked="0"/>
    </xf>
    <xf numFmtId="164" fontId="1" fillId="0" borderId="0" xfId="0" applyNumberFormat="1" applyFont="1" applyFill="1" applyAlignment="1" applyProtection="1">
      <alignment horizontal="centerContinuous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centerContinuous" vertical="center"/>
      <protection locked="0"/>
    </xf>
    <xf numFmtId="164" fontId="2" fillId="0" borderId="5" xfId="0" applyNumberFormat="1" applyFont="1" applyFill="1" applyBorder="1" applyAlignment="1" applyProtection="1">
      <alignment horizontal="centerContinuous"/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left"/>
      <protection locked="0"/>
    </xf>
    <xf numFmtId="164" fontId="1" fillId="0" borderId="4" xfId="0" applyNumberFormat="1" applyFont="1" applyFill="1" applyBorder="1" applyAlignment="1" applyProtection="1">
      <alignment vertical="center"/>
      <protection locked="0"/>
    </xf>
    <xf numFmtId="164" fontId="1" fillId="0" borderId="4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protection locked="0"/>
    </xf>
    <xf numFmtId="164" fontId="1" fillId="0" borderId="4" xfId="0" applyNumberFormat="1" applyFont="1" applyBorder="1" applyAlignment="1" applyProtection="1">
      <protection locked="0"/>
    </xf>
    <xf numFmtId="164" fontId="4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3" fontId="1" fillId="0" borderId="4" xfId="0" applyNumberFormat="1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right"/>
      <protection locked="0"/>
    </xf>
    <xf numFmtId="164" fontId="1" fillId="0" borderId="0" xfId="0" quotePrefix="1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4" fillId="0" borderId="5" xfId="0" applyNumberFormat="1" applyFont="1" applyFill="1" applyBorder="1" applyAlignment="1" applyProtection="1">
      <protection locked="0"/>
    </xf>
    <xf numFmtId="164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quotePrefix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quotePrefix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4" fontId="1" fillId="0" borderId="4" xfId="0" quotePrefix="1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protection locked="0"/>
    </xf>
    <xf numFmtId="164" fontId="1" fillId="0" borderId="5" xfId="0" applyNumberFormat="1" applyFont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Fill="1" applyBorder="1" applyAlignment="1" applyProtection="1"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164" fontId="6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quotePrefix="1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164" fontId="3" fillId="0" borderId="4" xfId="0" applyNumberFormat="1" applyFont="1" applyFill="1" applyBorder="1" applyAlignment="1" applyProtection="1">
      <alignment vertical="center"/>
      <protection locked="0"/>
    </xf>
    <xf numFmtId="164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4" fontId="1" fillId="0" borderId="6" xfId="0" applyNumberFormat="1" applyFont="1" applyFill="1" applyBorder="1" applyAlignment="1" applyProtection="1">
      <alignment horizontal="left" vertical="center"/>
      <protection locked="0"/>
    </xf>
    <xf numFmtId="164" fontId="1" fillId="0" borderId="3" xfId="0" applyNumberFormat="1" applyFont="1" applyFill="1" applyBorder="1" applyAlignment="1" applyProtection="1">
      <alignment vertical="center"/>
      <protection locked="0"/>
    </xf>
    <xf numFmtId="164" fontId="3" fillId="0" borderId="0" xfId="0" quotePrefix="1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Alignment="1" applyProtection="1">
      <alignment horizontal="left"/>
      <protection locked="0"/>
    </xf>
    <xf numFmtId="164" fontId="3" fillId="0" borderId="4" xfId="0" applyNumberFormat="1" applyFont="1" applyFill="1" applyBorder="1" applyAlignment="1" applyProtection="1">
      <protection locked="0"/>
    </xf>
    <xf numFmtId="164" fontId="3" fillId="0" borderId="5" xfId="0" applyNumberFormat="1" applyFont="1" applyFill="1" applyBorder="1" applyAlignment="1" applyProtection="1">
      <alignment vertical="center"/>
      <protection locked="0"/>
    </xf>
    <xf numFmtId="164" fontId="3" fillId="0" borderId="5" xfId="0" applyNumberFormat="1" applyFont="1" applyFill="1" applyBorder="1" applyAlignment="1" applyProtection="1">
      <protection locked="0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64" fontId="3" fillId="0" borderId="0" xfId="0" applyNumberFormat="1" applyFont="1" applyFill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164" fontId="3" fillId="0" borderId="5" xfId="0" applyNumberFormat="1" applyFont="1" applyFill="1" applyBorder="1" applyAlignment="1" applyProtection="1">
      <alignment horizontal="left" vertical="center"/>
      <protection locked="0"/>
    </xf>
    <xf numFmtId="164" fontId="3" fillId="0" borderId="5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protection locked="0"/>
    </xf>
    <xf numFmtId="164" fontId="1" fillId="0" borderId="0" xfId="0" quotePrefix="1" applyNumberFormat="1" applyFont="1" applyFill="1" applyBorder="1" applyAlignment="1" applyProtection="1">
      <protection locked="0"/>
    </xf>
    <xf numFmtId="164" fontId="3" fillId="0" borderId="9" xfId="0" applyNumberFormat="1" applyFont="1" applyFill="1" applyBorder="1" applyAlignment="1" applyProtection="1">
      <alignment vertical="center"/>
      <protection locked="0"/>
    </xf>
    <xf numFmtId="164" fontId="1" fillId="0" borderId="13" xfId="0" applyNumberFormat="1" applyFont="1" applyBorder="1" applyAlignment="1" applyProtection="1">
      <alignment vertical="center"/>
      <protection locked="0"/>
    </xf>
    <xf numFmtId="164" fontId="1" fillId="0" borderId="13" xfId="0" applyNumberFormat="1" applyFont="1" applyBorder="1" applyAlignment="1" applyProtection="1">
      <protection locked="0"/>
    </xf>
    <xf numFmtId="164" fontId="3" fillId="0" borderId="12" xfId="0" applyNumberFormat="1" applyFont="1" applyFill="1" applyBorder="1" applyAlignment="1" applyProtection="1">
      <alignment vertical="center"/>
      <protection locked="0"/>
    </xf>
    <xf numFmtId="164" fontId="3" fillId="0" borderId="12" xfId="0" applyNumberFormat="1" applyFont="1" applyFill="1" applyBorder="1" applyAlignment="1" applyProtection="1">
      <alignment horizontal="right"/>
      <protection locked="0"/>
    </xf>
    <xf numFmtId="3" fontId="1" fillId="0" borderId="4" xfId="0" quotePrefix="1" applyNumberFormat="1" applyFont="1" applyFill="1" applyBorder="1" applyAlignment="1" applyProtection="1">
      <alignment horizontal="right"/>
      <protection locked="0"/>
    </xf>
    <xf numFmtId="164" fontId="1" fillId="0" borderId="2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164" fontId="1" fillId="0" borderId="3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protection locked="0"/>
    </xf>
    <xf numFmtId="164" fontId="6" fillId="0" borderId="0" xfId="0" quotePrefix="1" applyNumberFormat="1" applyFont="1" applyFill="1" applyBorder="1" applyAlignment="1" applyProtection="1">
      <alignment horizontal="right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Alignment="1" applyProtection="1">
      <alignment horizontal="right"/>
      <protection locked="0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vertic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1" xfId="0" quotePrefix="1" applyNumberFormat="1" applyFont="1" applyFill="1" applyBorder="1" applyAlignment="1" applyProtection="1">
      <alignment horizontal="right"/>
      <protection locked="0"/>
    </xf>
    <xf numFmtId="164" fontId="3" fillId="0" borderId="14" xfId="0" applyNumberFormat="1" applyFont="1" applyFill="1" applyBorder="1" applyAlignment="1" applyProtection="1">
      <alignment vertical="center"/>
      <protection locked="0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 applyProtection="1">
      <alignment horizontal="left" vertical="center"/>
      <protection locked="0"/>
    </xf>
    <xf numFmtId="164" fontId="6" fillId="0" borderId="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4" fontId="6" fillId="0" borderId="12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vertical="center"/>
    </xf>
    <xf numFmtId="164" fontId="8" fillId="0" borderId="3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4" fontId="2" fillId="0" borderId="3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protection locked="0"/>
    </xf>
    <xf numFmtId="164" fontId="3" fillId="0" borderId="3" xfId="0" quotePrefix="1" applyNumberFormat="1" applyFont="1" applyFill="1" applyBorder="1" applyAlignment="1" applyProtection="1">
      <alignment horizontal="right"/>
      <protection locked="0"/>
    </xf>
    <xf numFmtId="164" fontId="1" fillId="0" borderId="6" xfId="0" applyNumberFormat="1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Alignment="1" applyProtection="1">
      <alignment horizontal="right"/>
      <protection locked="0"/>
    </xf>
    <xf numFmtId="164" fontId="10" fillId="0" borderId="0" xfId="0" applyNumberFormat="1" applyFont="1" applyFill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64" fontId="3" fillId="0" borderId="15" xfId="0" applyNumberFormat="1" applyFont="1" applyFill="1" applyBorder="1" applyAlignment="1" applyProtection="1">
      <alignment vertical="center"/>
      <protection locked="0"/>
    </xf>
    <xf numFmtId="164" fontId="3" fillId="0" borderId="15" xfId="0" applyNumberFormat="1" applyFont="1" applyFill="1" applyBorder="1" applyAlignment="1" applyProtection="1">
      <protection locked="0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vertical="center"/>
    </xf>
    <xf numFmtId="4" fontId="1" fillId="0" borderId="15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" fontId="13" fillId="0" borderId="4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protection locked="0"/>
    </xf>
    <xf numFmtId="164" fontId="17" fillId="0" borderId="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vertical="center"/>
    </xf>
    <xf numFmtId="2" fontId="18" fillId="0" borderId="4" xfId="0" applyNumberFormat="1" applyFont="1" applyFill="1" applyBorder="1" applyAlignment="1" applyProtection="1">
      <alignment horizontal="center"/>
    </xf>
    <xf numFmtId="2" fontId="9" fillId="0" borderId="9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1" fontId="17" fillId="0" borderId="4" xfId="0" applyNumberFormat="1" applyFont="1" applyFill="1" applyBorder="1" applyAlignment="1" applyProtection="1">
      <alignment horizontal="right"/>
    </xf>
    <xf numFmtId="2" fontId="18" fillId="0" borderId="9" xfId="0" applyNumberFormat="1" applyFont="1" applyFill="1" applyBorder="1" applyAlignment="1" applyProtection="1">
      <alignment horizontal="center"/>
    </xf>
    <xf numFmtId="1" fontId="17" fillId="0" borderId="4" xfId="0" applyNumberFormat="1" applyFont="1" applyFill="1" applyBorder="1" applyAlignment="1" applyProtection="1">
      <alignment horizontal="right"/>
      <protection locked="0"/>
    </xf>
    <xf numFmtId="1" fontId="17" fillId="0" borderId="0" xfId="0" applyNumberFormat="1" applyFont="1" applyFill="1" applyBorder="1" applyAlignment="1" applyProtection="1">
      <alignment horizontal="right"/>
      <protection locked="0"/>
    </xf>
    <xf numFmtId="164" fontId="19" fillId="0" borderId="0" xfId="0" applyNumberFormat="1" applyFont="1" applyFill="1" applyBorder="1" applyAlignment="1" applyProtection="1">
      <protection locked="0"/>
    </xf>
    <xf numFmtId="164" fontId="12" fillId="0" borderId="4" xfId="0" applyNumberFormat="1" applyFont="1" applyFill="1" applyBorder="1" applyAlignment="1" applyProtection="1">
      <alignment horizontal="left"/>
      <protection locked="0"/>
    </xf>
    <xf numFmtId="164" fontId="12" fillId="2" borderId="13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2" fontId="9" fillId="0" borderId="4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1" fontId="17" fillId="0" borderId="3" xfId="0" applyNumberFormat="1" applyFont="1" applyFill="1" applyBorder="1" applyAlignment="1" applyProtection="1">
      <alignment horizontal="right"/>
      <protection locked="0"/>
    </xf>
    <xf numFmtId="1" fontId="17" fillId="0" borderId="5" xfId="0" applyNumberFormat="1" applyFont="1" applyFill="1" applyBorder="1" applyAlignment="1" applyProtection="1">
      <alignment horizontal="right"/>
      <protection locked="0"/>
    </xf>
    <xf numFmtId="164" fontId="19" fillId="0" borderId="0" xfId="0" applyNumberFormat="1" applyFont="1" applyFill="1" applyAlignment="1" applyProtection="1">
      <protection locked="0"/>
    </xf>
    <xf numFmtId="164" fontId="12" fillId="0" borderId="4" xfId="0" applyNumberFormat="1" applyFont="1" applyFill="1" applyBorder="1" applyAlignment="1" applyProtection="1">
      <alignment vertical="center"/>
      <protection locked="0"/>
    </xf>
    <xf numFmtId="164" fontId="12" fillId="0" borderId="3" xfId="0" applyNumberFormat="1" applyFont="1" applyFill="1" applyBorder="1" applyAlignment="1" applyProtection="1">
      <alignment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164" fontId="12" fillId="0" borderId="0" xfId="0" applyNumberFormat="1" applyFont="1" applyFill="1" applyBorder="1" applyAlignment="1" applyProtection="1">
      <protection locked="0"/>
    </xf>
    <xf numFmtId="164" fontId="12" fillId="0" borderId="4" xfId="0" applyNumberFormat="1" applyFont="1" applyFill="1" applyBorder="1" applyAlignment="1" applyProtection="1">
      <protection locked="0"/>
    </xf>
    <xf numFmtId="164" fontId="12" fillId="0" borderId="4" xfId="0" applyNumberFormat="1" applyFont="1" applyFill="1" applyBorder="1" applyAlignment="1" applyProtection="1">
      <alignment horizontal="left" vertical="center"/>
      <protection locked="0"/>
    </xf>
    <xf numFmtId="164" fontId="12" fillId="0" borderId="3" xfId="0" applyNumberFormat="1" applyFont="1" applyFill="1" applyBorder="1" applyAlignment="1" applyProtection="1">
      <alignment horizontal="right"/>
      <protection locked="0"/>
    </xf>
    <xf numFmtId="1" fontId="17" fillId="0" borderId="12" xfId="0" applyNumberFormat="1" applyFont="1" applyFill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/>
    <xf numFmtId="164" fontId="1" fillId="0" borderId="0" xfId="0" applyNumberFormat="1" applyFont="1" applyFill="1" applyAlignment="1" applyProtection="1">
      <alignment horizontal="left"/>
    </xf>
    <xf numFmtId="164" fontId="11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quotePrefix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164" fontId="3" fillId="0" borderId="0" xfId="0" quotePrefix="1" applyNumberFormat="1" applyFont="1" applyFill="1" applyBorder="1" applyAlignment="1" applyProtection="1">
      <protection locked="0"/>
    </xf>
    <xf numFmtId="0" fontId="22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Fill="1" applyAlignment="1" applyProtection="1">
      <alignment vertical="center"/>
      <protection locked="0"/>
    </xf>
    <xf numFmtId="164" fontId="9" fillId="0" borderId="0" xfId="0" applyNumberFormat="1" applyFont="1" applyFill="1" applyAlignment="1" applyProtection="1"/>
    <xf numFmtId="164" fontId="1" fillId="0" borderId="0" xfId="0" applyNumberFormat="1" applyFont="1" applyFill="1" applyAlignment="1" applyProtection="1"/>
    <xf numFmtId="164" fontId="1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Protection="1"/>
    <xf numFmtId="164" fontId="1" fillId="0" borderId="4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>
      <alignment vertical="center"/>
    </xf>
    <xf numFmtId="4" fontId="12" fillId="0" borderId="4" xfId="0" applyNumberFormat="1" applyFont="1" applyFill="1" applyBorder="1" applyAlignment="1" applyProtection="1">
      <alignment horizontal="center"/>
      <protection locked="0"/>
    </xf>
    <xf numFmtId="4" fontId="1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right"/>
    </xf>
    <xf numFmtId="4" fontId="12" fillId="0" borderId="4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/>
    <xf numFmtId="4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4" fontId="2" fillId="0" borderId="0" xfId="0" quotePrefix="1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2" fontId="14" fillId="0" borderId="9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Protection="1">
      <protection locked="0"/>
    </xf>
    <xf numFmtId="2" fontId="14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Protection="1">
      <protection locked="0"/>
    </xf>
    <xf numFmtId="164" fontId="1" fillId="3" borderId="0" xfId="0" applyNumberFormat="1" applyFont="1" applyFill="1" applyBorder="1" applyAlignment="1" applyProtection="1">
      <protection locked="0"/>
    </xf>
    <xf numFmtId="2" fontId="18" fillId="3" borderId="0" xfId="0" applyNumberFormat="1" applyFont="1" applyFill="1" applyBorder="1" applyAlignment="1" applyProtection="1"/>
    <xf numFmtId="2" fontId="9" fillId="3" borderId="0" xfId="0" applyNumberFormat="1" applyFont="1" applyFill="1" applyBorder="1" applyAlignment="1" applyProtection="1">
      <alignment horizontal="center" vertical="center"/>
    </xf>
    <xf numFmtId="2" fontId="14" fillId="0" borderId="9" xfId="1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 vertical="center"/>
    </xf>
    <xf numFmtId="2" fontId="14" fillId="0" borderId="0" xfId="3" applyNumberFormat="1" applyFont="1" applyAlignment="1">
      <alignment horizontal="center"/>
    </xf>
    <xf numFmtId="2" fontId="9" fillId="0" borderId="0" xfId="3" applyNumberFormat="1" applyFont="1" applyAlignment="1">
      <alignment horizontal="center" vertical="center"/>
    </xf>
    <xf numFmtId="2" fontId="14" fillId="0" borderId="9" xfId="3" applyNumberFormat="1" applyFont="1" applyBorder="1" applyAlignment="1">
      <alignment horizontal="center"/>
    </xf>
    <xf numFmtId="2" fontId="9" fillId="0" borderId="4" xfId="3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  <protection locked="0"/>
    </xf>
    <xf numFmtId="164" fontId="1" fillId="0" borderId="6" xfId="0" applyNumberFormat="1" applyFont="1" applyFill="1" applyBorder="1" applyAlignment="1" applyProtection="1">
      <alignment horizontal="left"/>
      <protection locked="0"/>
    </xf>
    <xf numFmtId="164" fontId="1" fillId="0" borderId="8" xfId="0" applyNumberFormat="1" applyFont="1" applyFill="1" applyBorder="1" applyAlignment="1" applyProtection="1">
      <alignment horizontal="left"/>
      <protection locked="0"/>
    </xf>
    <xf numFmtId="3" fontId="3" fillId="0" borderId="6" xfId="0" applyNumberFormat="1" applyFont="1" applyFill="1" applyBorder="1" applyAlignment="1" applyProtection="1">
      <alignment horizontal="right"/>
      <protection locked="0"/>
    </xf>
    <xf numFmtId="3" fontId="3" fillId="0" borderId="8" xfId="0" applyNumberFormat="1" applyFont="1" applyFill="1" applyBorder="1" applyAlignment="1" applyProtection="1">
      <alignment horizontal="right"/>
      <protection locked="0"/>
    </xf>
    <xf numFmtId="164" fontId="2" fillId="0" borderId="2" xfId="0" applyNumberFormat="1" applyFont="1" applyFill="1" applyBorder="1" applyAlignment="1" applyProtection="1">
      <alignment horizontal="right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left"/>
      <protection locked="0"/>
    </xf>
    <xf numFmtId="164" fontId="17" fillId="0" borderId="4" xfId="0" applyNumberFormat="1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left"/>
      <protection locked="0"/>
    </xf>
    <xf numFmtId="3" fontId="3" fillId="0" borderId="7" xfId="0" applyNumberFormat="1" applyFont="1" applyFill="1" applyBorder="1" applyAlignment="1" applyProtection="1">
      <alignment horizontal="right"/>
      <protection locked="0"/>
    </xf>
    <xf numFmtId="164" fontId="2" fillId="0" borderId="11" xfId="0" applyNumberFormat="1" applyFont="1" applyFill="1" applyBorder="1" applyAlignment="1" applyProtection="1">
      <alignment horizontal="right"/>
      <protection locked="0"/>
    </xf>
  </cellXfs>
  <cellStyles count="4">
    <cellStyle name="Navadno" xfId="0" builtinId="0"/>
    <cellStyle name="Normal 2" xfId="1"/>
    <cellStyle name="Normal 3" xfId="3"/>
    <cellStyle name="Normal 4" xfId="2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453"/>
  <sheetViews>
    <sheetView tabSelected="1" view="pageBreakPreview" zoomScale="130" zoomScaleNormal="100" zoomScaleSheetLayoutView="130" workbookViewId="0">
      <selection activeCell="F15" sqref="F15"/>
    </sheetView>
  </sheetViews>
  <sheetFormatPr defaultColWidth="10" defaultRowHeight="12" x14ac:dyDescent="0.2"/>
  <cols>
    <col min="1" max="1" width="10" style="82"/>
    <col min="2" max="2" width="8.85546875" style="28" customWidth="1"/>
    <col min="3" max="3" width="10" style="28"/>
    <col min="4" max="4" width="11.7109375" style="28" customWidth="1"/>
    <col min="5" max="5" width="17.28515625" style="30" customWidth="1"/>
    <col min="6" max="6" width="10.140625" style="80" customWidth="1"/>
    <col min="7" max="7" width="7.85546875" style="28" customWidth="1"/>
    <col min="8" max="8" width="8.5703125" style="28" customWidth="1"/>
    <col min="9" max="9" width="9" style="166" customWidth="1"/>
    <col min="10" max="10" width="9.7109375" style="4" customWidth="1"/>
    <col min="11" max="11" width="13.7109375" style="167" customWidth="1"/>
    <col min="12" max="64" width="10" style="15"/>
    <col min="65" max="66" width="14.7109375" style="15" customWidth="1"/>
    <col min="67" max="67" width="15.28515625" style="15" customWidth="1"/>
    <col min="68" max="16384" width="10" style="15"/>
  </cols>
  <sheetData>
    <row r="1" spans="1:11" ht="13.35" customHeight="1" x14ac:dyDescent="0.2">
      <c r="A1" s="22" t="s">
        <v>185</v>
      </c>
      <c r="B1" s="9"/>
      <c r="C1" s="261" t="s">
        <v>430</v>
      </c>
      <c r="D1" s="11"/>
      <c r="E1" s="12"/>
      <c r="F1" s="13"/>
      <c r="G1" s="11"/>
      <c r="H1" s="11"/>
      <c r="I1" s="14"/>
    </row>
    <row r="2" spans="1:11" ht="13.35" customHeight="1" x14ac:dyDescent="0.2">
      <c r="A2" s="22"/>
      <c r="B2" s="16"/>
      <c r="C2" s="17"/>
      <c r="D2" s="18"/>
      <c r="E2" s="19"/>
      <c r="F2" s="20"/>
      <c r="G2" s="18"/>
      <c r="H2" s="18"/>
      <c r="I2" s="21"/>
    </row>
    <row r="3" spans="1:11" ht="13.35" customHeight="1" x14ac:dyDescent="0.2">
      <c r="A3" s="257" t="s">
        <v>186</v>
      </c>
      <c r="B3" s="22"/>
      <c r="C3" s="10" t="s">
        <v>442</v>
      </c>
      <c r="D3" s="11"/>
      <c r="E3" s="12"/>
      <c r="F3" s="13"/>
      <c r="G3" s="11"/>
      <c r="H3" s="11"/>
      <c r="I3" s="14"/>
      <c r="J3" s="1"/>
    </row>
    <row r="4" spans="1:11" ht="13.35" customHeight="1" x14ac:dyDescent="0.2">
      <c r="A4" s="22"/>
      <c r="B4" s="8"/>
      <c r="C4" s="8"/>
      <c r="D4" s="24"/>
      <c r="E4" s="25"/>
      <c r="F4" s="26"/>
      <c r="G4" s="24"/>
      <c r="H4" s="24"/>
      <c r="I4" s="7"/>
      <c r="J4" s="1"/>
    </row>
    <row r="5" spans="1:11" ht="13.35" customHeight="1" x14ac:dyDescent="0.2">
      <c r="A5" s="22" t="s">
        <v>431</v>
      </c>
      <c r="B5" s="8"/>
      <c r="C5" s="10" t="s">
        <v>432</v>
      </c>
      <c r="D5" s="27"/>
      <c r="E5" s="27"/>
      <c r="F5" s="27"/>
      <c r="G5" s="11"/>
      <c r="H5" s="11"/>
      <c r="I5" s="14"/>
      <c r="J5" s="1"/>
    </row>
    <row r="6" spans="1:11" ht="13.35" customHeight="1" x14ac:dyDescent="0.2">
      <c r="A6" s="22"/>
      <c r="B6" s="8"/>
      <c r="C6" s="17" t="s">
        <v>433</v>
      </c>
      <c r="D6" s="24"/>
      <c r="E6" s="25"/>
      <c r="F6" s="26"/>
      <c r="G6" s="24"/>
      <c r="H6" s="24"/>
      <c r="I6" s="7"/>
      <c r="J6" s="1"/>
    </row>
    <row r="7" spans="1:11" ht="13.35" customHeight="1" x14ac:dyDescent="0.2">
      <c r="A7" s="22"/>
      <c r="B7" s="8"/>
      <c r="C7" s="22"/>
      <c r="D7" s="24"/>
      <c r="E7" s="25"/>
      <c r="F7" s="26"/>
      <c r="G7" s="24"/>
      <c r="H7" s="24"/>
      <c r="I7" s="7"/>
      <c r="J7" s="1"/>
    </row>
    <row r="8" spans="1:11" ht="13.35" customHeight="1" x14ac:dyDescent="0.2">
      <c r="A8" s="22"/>
      <c r="B8" s="8"/>
      <c r="C8" s="22"/>
      <c r="D8" s="24"/>
      <c r="E8" s="25"/>
      <c r="F8" s="26"/>
      <c r="G8" s="24"/>
      <c r="H8" s="24"/>
      <c r="I8" s="7"/>
      <c r="J8" s="1"/>
    </row>
    <row r="9" spans="1:11" ht="18" customHeight="1" x14ac:dyDescent="0.2">
      <c r="B9" s="25" t="s">
        <v>396</v>
      </c>
      <c r="D9" s="29"/>
      <c r="F9" s="31"/>
      <c r="G9" s="32"/>
      <c r="H9" s="32"/>
      <c r="I9" s="7"/>
      <c r="J9" s="1"/>
    </row>
    <row r="10" spans="1:11" ht="15.75" customHeight="1" x14ac:dyDescent="0.2">
      <c r="E10" s="25"/>
      <c r="F10" s="31"/>
      <c r="G10" s="32"/>
      <c r="H10" s="32"/>
      <c r="I10" s="7"/>
      <c r="J10" s="1"/>
    </row>
    <row r="11" spans="1:11" ht="13.35" customHeight="1" x14ac:dyDescent="0.2">
      <c r="A11" s="222"/>
      <c r="B11" s="32"/>
      <c r="C11" s="32"/>
      <c r="D11" s="32"/>
      <c r="E11" s="33"/>
      <c r="F11" s="31"/>
      <c r="G11" s="32"/>
      <c r="H11" s="32"/>
      <c r="I11" s="7"/>
      <c r="J11" s="45"/>
      <c r="K11" s="169"/>
    </row>
    <row r="12" spans="1:11" ht="13.35" customHeight="1" x14ac:dyDescent="0.2">
      <c r="A12" s="70" t="s">
        <v>187</v>
      </c>
      <c r="B12" s="33"/>
      <c r="C12" s="33"/>
      <c r="D12" s="33"/>
      <c r="E12" s="33"/>
      <c r="F12" s="34"/>
      <c r="G12" s="33"/>
      <c r="H12" s="33"/>
      <c r="I12" s="7"/>
      <c r="J12" s="45"/>
      <c r="K12" s="169"/>
    </row>
    <row r="13" spans="1:11" ht="13.35" customHeight="1" x14ac:dyDescent="0.2">
      <c r="A13" s="70" t="s">
        <v>434</v>
      </c>
      <c r="B13" s="33"/>
      <c r="C13" s="33"/>
      <c r="D13" s="33"/>
      <c r="E13" s="33"/>
      <c r="F13" s="34"/>
      <c r="G13" s="33"/>
      <c r="H13" s="33"/>
      <c r="I13" s="7"/>
      <c r="J13" s="45"/>
      <c r="K13" s="169"/>
    </row>
    <row r="14" spans="1:11" ht="13.35" customHeight="1" x14ac:dyDescent="0.2">
      <c r="A14" s="70" t="s">
        <v>188</v>
      </c>
      <c r="B14" s="33"/>
      <c r="C14" s="33"/>
      <c r="D14" s="33"/>
      <c r="E14" s="33"/>
      <c r="F14" s="34"/>
      <c r="G14" s="33"/>
      <c r="H14" s="33"/>
      <c r="I14" s="7"/>
      <c r="J14" s="45"/>
      <c r="K14" s="169"/>
    </row>
    <row r="15" spans="1:11" ht="13.35" customHeight="1" x14ac:dyDescent="0.2">
      <c r="A15" s="70" t="s">
        <v>189</v>
      </c>
      <c r="B15" s="33"/>
      <c r="C15" s="33"/>
      <c r="D15" s="33"/>
      <c r="E15" s="33"/>
      <c r="F15" s="34"/>
      <c r="G15" s="33"/>
      <c r="H15" s="33"/>
      <c r="I15" s="7"/>
      <c r="J15" s="45"/>
      <c r="K15" s="169"/>
    </row>
    <row r="16" spans="1:11" ht="13.35" customHeight="1" x14ac:dyDescent="0.2">
      <c r="A16" s="70"/>
      <c r="B16" s="33"/>
      <c r="C16" s="33"/>
      <c r="D16" s="33"/>
      <c r="E16" s="33"/>
      <c r="F16" s="34"/>
      <c r="G16" s="33"/>
      <c r="H16" s="33"/>
      <c r="I16" s="7"/>
      <c r="J16" s="45"/>
      <c r="K16" s="169"/>
    </row>
    <row r="17" spans="1:11" ht="13.35" customHeight="1" x14ac:dyDescent="0.2">
      <c r="A17" s="70" t="s">
        <v>190</v>
      </c>
      <c r="B17" s="33"/>
      <c r="C17" s="33"/>
      <c r="D17" s="33"/>
      <c r="E17" s="33"/>
      <c r="F17" s="34"/>
      <c r="G17" s="33"/>
      <c r="H17" s="33"/>
      <c r="I17" s="7"/>
      <c r="J17" s="45"/>
      <c r="K17" s="169"/>
    </row>
    <row r="18" spans="1:11" ht="13.35" customHeight="1" x14ac:dyDescent="0.2">
      <c r="A18" s="70" t="s">
        <v>426</v>
      </c>
      <c r="B18" s="33"/>
      <c r="C18" s="33"/>
      <c r="D18" s="33"/>
      <c r="E18" s="33"/>
      <c r="F18" s="34"/>
      <c r="G18" s="33"/>
      <c r="H18" s="33"/>
      <c r="I18" s="7"/>
      <c r="J18" s="45"/>
      <c r="K18" s="169"/>
    </row>
    <row r="19" spans="1:11" ht="13.35" customHeight="1" x14ac:dyDescent="0.2">
      <c r="A19" s="70"/>
      <c r="B19" s="33"/>
      <c r="C19" s="33"/>
      <c r="D19" s="33"/>
      <c r="E19" s="33"/>
      <c r="F19" s="34"/>
      <c r="G19" s="33"/>
      <c r="H19" s="33"/>
      <c r="I19" s="7"/>
      <c r="J19" s="45"/>
      <c r="K19" s="169"/>
    </row>
    <row r="20" spans="1:11" ht="13.35" customHeight="1" x14ac:dyDescent="0.25">
      <c r="A20" s="70"/>
      <c r="B20" s="33"/>
      <c r="C20" s="33"/>
      <c r="D20" s="33"/>
      <c r="E20" s="33"/>
      <c r="F20" s="34"/>
      <c r="G20" s="33"/>
      <c r="H20" s="33"/>
      <c r="I20" s="7"/>
      <c r="J20" s="45"/>
      <c r="K20" s="191"/>
    </row>
    <row r="21" spans="1:11" ht="13.35" customHeight="1" x14ac:dyDescent="0.25">
      <c r="A21" s="70"/>
      <c r="B21" s="33"/>
      <c r="C21" s="33"/>
      <c r="D21" s="33"/>
      <c r="E21" s="33"/>
      <c r="F21" s="34"/>
      <c r="G21" s="33"/>
      <c r="H21" s="33"/>
      <c r="I21" s="7"/>
      <c r="J21" s="45"/>
      <c r="K21" s="191"/>
    </row>
    <row r="22" spans="1:11" ht="13.35" customHeight="1" x14ac:dyDescent="0.2">
      <c r="A22" s="16"/>
      <c r="B22" s="8"/>
      <c r="C22" s="8"/>
      <c r="D22" s="8"/>
      <c r="E22" s="35" t="s">
        <v>191</v>
      </c>
      <c r="F22" s="36" t="s">
        <v>192</v>
      </c>
      <c r="G22" s="37"/>
      <c r="H22" s="280" t="s">
        <v>193</v>
      </c>
      <c r="I22" s="281"/>
      <c r="J22" s="283" t="s">
        <v>381</v>
      </c>
      <c r="K22" s="283"/>
    </row>
    <row r="23" spans="1:11" ht="13.35" customHeight="1" x14ac:dyDescent="0.2">
      <c r="B23" s="38"/>
      <c r="C23" s="8"/>
      <c r="D23" s="8"/>
      <c r="E23" s="35" t="s">
        <v>194</v>
      </c>
      <c r="F23" s="39" t="s">
        <v>195</v>
      </c>
      <c r="G23" s="177" t="s">
        <v>196</v>
      </c>
      <c r="H23" s="177" t="s">
        <v>197</v>
      </c>
      <c r="I23" s="170" t="s">
        <v>198</v>
      </c>
      <c r="J23" s="192" t="s">
        <v>197</v>
      </c>
      <c r="K23" s="192" t="s">
        <v>382</v>
      </c>
    </row>
    <row r="24" spans="1:11" ht="13.35" customHeight="1" x14ac:dyDescent="0.2">
      <c r="A24" s="16" t="s">
        <v>199</v>
      </c>
      <c r="B24" s="38"/>
      <c r="C24" s="8"/>
      <c r="D24" s="8"/>
      <c r="E24" s="33"/>
      <c r="F24" s="40"/>
      <c r="G24" s="41"/>
      <c r="H24" s="41"/>
      <c r="I24" s="6"/>
      <c r="J24" s="193"/>
      <c r="K24" s="193"/>
    </row>
    <row r="25" spans="1:11" ht="13.35" customHeight="1" x14ac:dyDescent="0.2">
      <c r="A25" s="16"/>
      <c r="B25" s="38"/>
      <c r="C25" s="8"/>
      <c r="D25" s="8"/>
      <c r="E25" s="33"/>
      <c r="F25" s="40"/>
      <c r="G25" s="41"/>
      <c r="H25" s="41"/>
      <c r="I25" s="6"/>
      <c r="J25" s="193"/>
      <c r="K25" s="193"/>
    </row>
    <row r="26" spans="1:11" ht="13.35" customHeight="1" x14ac:dyDescent="0.2">
      <c r="A26" s="16" t="s">
        <v>200</v>
      </c>
      <c r="B26" s="8"/>
      <c r="C26" s="8"/>
      <c r="D26" s="8"/>
      <c r="E26" s="33"/>
      <c r="F26" s="23"/>
      <c r="G26" s="8"/>
      <c r="H26" s="8"/>
      <c r="I26" s="7"/>
      <c r="J26" s="193"/>
      <c r="K26" s="193"/>
    </row>
    <row r="27" spans="1:11" ht="13.35" customHeight="1" x14ac:dyDescent="0.2">
      <c r="A27" s="22" t="s">
        <v>201</v>
      </c>
      <c r="B27" s="8"/>
      <c r="C27" s="8"/>
      <c r="D27" s="8"/>
      <c r="E27" s="42" t="s">
        <v>202</v>
      </c>
      <c r="F27" s="43" t="s">
        <v>203</v>
      </c>
      <c r="G27" s="44">
        <v>7250</v>
      </c>
      <c r="H27" s="178" t="s">
        <v>204</v>
      </c>
      <c r="I27" s="170">
        <v>14</v>
      </c>
      <c r="J27" s="194"/>
      <c r="K27" s="195">
        <f>IF(ISNUMBER(I27),I27*J27,"")</f>
        <v>0</v>
      </c>
    </row>
    <row r="28" spans="1:11" ht="13.35" customHeight="1" x14ac:dyDescent="0.2">
      <c r="A28" s="22" t="s">
        <v>205</v>
      </c>
      <c r="B28" s="8"/>
      <c r="C28" s="8"/>
      <c r="D28" s="8"/>
      <c r="E28" s="42" t="s">
        <v>202</v>
      </c>
      <c r="F28" s="43" t="s">
        <v>203</v>
      </c>
      <c r="G28" s="44">
        <v>7250</v>
      </c>
      <c r="H28" s="178" t="s">
        <v>204</v>
      </c>
      <c r="I28" s="170">
        <v>7</v>
      </c>
      <c r="J28" s="194"/>
      <c r="K28" s="195">
        <f t="shared" ref="K28:K68" si="0">IF(ISNUMBER(I28),I28*J28,"")</f>
        <v>0</v>
      </c>
    </row>
    <row r="29" spans="1:11" ht="13.35" customHeight="1" x14ac:dyDescent="0.2">
      <c r="A29" s="22" t="s">
        <v>206</v>
      </c>
      <c r="B29" s="8"/>
      <c r="C29" s="8"/>
      <c r="D29" s="8"/>
      <c r="E29" s="42" t="s">
        <v>202</v>
      </c>
      <c r="F29" s="43" t="s">
        <v>203</v>
      </c>
      <c r="G29" s="44">
        <v>7250</v>
      </c>
      <c r="H29" s="178" t="s">
        <v>204</v>
      </c>
      <c r="I29" s="170">
        <v>7</v>
      </c>
      <c r="J29" s="194"/>
      <c r="K29" s="195">
        <f t="shared" si="0"/>
        <v>0</v>
      </c>
    </row>
    <row r="30" spans="1:11" ht="13.35" customHeight="1" x14ac:dyDescent="0.2">
      <c r="A30" s="124" t="s">
        <v>207</v>
      </c>
      <c r="B30" s="8"/>
      <c r="C30" s="8"/>
      <c r="D30" s="8"/>
      <c r="E30" s="42" t="s">
        <v>202</v>
      </c>
      <c r="F30" s="43" t="s">
        <v>208</v>
      </c>
      <c r="G30" s="44"/>
      <c r="H30" s="178" t="s">
        <v>209</v>
      </c>
      <c r="I30" s="170"/>
      <c r="J30" s="194"/>
      <c r="K30" s="195" t="str">
        <f t="shared" si="0"/>
        <v/>
      </c>
    </row>
    <row r="31" spans="1:11" ht="13.35" customHeight="1" x14ac:dyDescent="0.2">
      <c r="A31" s="124"/>
      <c r="B31" s="8"/>
      <c r="C31" s="8"/>
      <c r="D31" s="8"/>
      <c r="E31" s="33"/>
      <c r="F31" s="45"/>
      <c r="G31" s="22"/>
      <c r="H31" s="46"/>
      <c r="I31" s="6"/>
      <c r="J31" s="196"/>
      <c r="K31" s="197" t="str">
        <f t="shared" si="0"/>
        <v/>
      </c>
    </row>
    <row r="32" spans="1:11" ht="13.35" customHeight="1" x14ac:dyDescent="0.2">
      <c r="A32" s="16" t="s">
        <v>210</v>
      </c>
      <c r="B32" s="8"/>
      <c r="C32" s="8"/>
      <c r="D32" s="8"/>
      <c r="E32" s="33"/>
      <c r="F32" s="23"/>
      <c r="G32" s="8"/>
      <c r="H32" s="47"/>
      <c r="I32" s="7"/>
      <c r="J32" s="196"/>
      <c r="K32" s="197" t="str">
        <f t="shared" si="0"/>
        <v/>
      </c>
    </row>
    <row r="33" spans="1:11" ht="13.35" customHeight="1" x14ac:dyDescent="0.2">
      <c r="A33" s="16" t="s">
        <v>216</v>
      </c>
      <c r="B33" s="8"/>
      <c r="C33" s="8"/>
      <c r="D33" s="8"/>
      <c r="E33" s="33"/>
      <c r="F33" s="23"/>
      <c r="G33" s="54"/>
      <c r="H33" s="47"/>
      <c r="I33" s="7"/>
      <c r="J33" s="196"/>
      <c r="K33" s="197" t="str">
        <f t="shared" si="0"/>
        <v/>
      </c>
    </row>
    <row r="34" spans="1:11" ht="13.35" customHeight="1" x14ac:dyDescent="0.2">
      <c r="A34" s="224" t="s">
        <v>217</v>
      </c>
      <c r="B34" s="50"/>
      <c r="C34" s="50"/>
      <c r="D34" s="50"/>
      <c r="E34" s="51" t="s">
        <v>218</v>
      </c>
      <c r="F34" s="48" t="s">
        <v>219</v>
      </c>
      <c r="G34" s="56">
        <v>98655</v>
      </c>
      <c r="H34" s="57">
        <v>20000</v>
      </c>
      <c r="I34" s="198">
        <f t="shared" ref="I34:I40" si="1">+IF(ISNUMBER(G34),IF(ROUND(G34/H34,0)=0,1,ROUND(G34/H34,0)),"")</f>
        <v>5</v>
      </c>
      <c r="J34" s="199"/>
      <c r="K34" s="195">
        <f t="shared" si="0"/>
        <v>0</v>
      </c>
    </row>
    <row r="35" spans="1:11" ht="13.35" customHeight="1" x14ac:dyDescent="0.2">
      <c r="A35" s="223" t="s">
        <v>220</v>
      </c>
      <c r="B35" s="50"/>
      <c r="C35" s="50"/>
      <c r="D35" s="50"/>
      <c r="E35" s="51" t="s">
        <v>221</v>
      </c>
      <c r="F35" s="48" t="s">
        <v>219</v>
      </c>
      <c r="G35" s="56">
        <v>98655</v>
      </c>
      <c r="H35" s="57">
        <v>20000</v>
      </c>
      <c r="I35" s="200">
        <f t="shared" si="1"/>
        <v>5</v>
      </c>
      <c r="J35" s="199"/>
      <c r="K35" s="195">
        <f t="shared" si="0"/>
        <v>0</v>
      </c>
    </row>
    <row r="36" spans="1:11" ht="13.35" customHeight="1" x14ac:dyDescent="0.2">
      <c r="A36" s="224" t="s">
        <v>222</v>
      </c>
      <c r="B36" s="50"/>
      <c r="C36" s="50"/>
      <c r="D36" s="50"/>
      <c r="E36" s="51" t="s">
        <v>223</v>
      </c>
      <c r="F36" s="48" t="s">
        <v>219</v>
      </c>
      <c r="G36" s="56">
        <v>98655</v>
      </c>
      <c r="H36" s="57">
        <v>20000</v>
      </c>
      <c r="I36" s="200">
        <f t="shared" si="1"/>
        <v>5</v>
      </c>
      <c r="J36" s="199"/>
      <c r="K36" s="195">
        <f t="shared" si="0"/>
        <v>0</v>
      </c>
    </row>
    <row r="37" spans="1:11" ht="13.35" customHeight="1" x14ac:dyDescent="0.2">
      <c r="A37" s="224" t="s">
        <v>224</v>
      </c>
      <c r="B37" s="50"/>
      <c r="C37" s="50"/>
      <c r="D37" s="50"/>
      <c r="E37" s="51" t="s">
        <v>225</v>
      </c>
      <c r="F37" s="48" t="s">
        <v>219</v>
      </c>
      <c r="G37" s="56">
        <v>98655</v>
      </c>
      <c r="H37" s="57">
        <v>20000</v>
      </c>
      <c r="I37" s="200">
        <f t="shared" si="1"/>
        <v>5</v>
      </c>
      <c r="J37" s="199"/>
      <c r="K37" s="195">
        <f t="shared" si="0"/>
        <v>0</v>
      </c>
    </row>
    <row r="38" spans="1:11" ht="12" customHeight="1" x14ac:dyDescent="0.2">
      <c r="A38" s="223" t="s">
        <v>226</v>
      </c>
      <c r="B38" s="50"/>
      <c r="C38" s="50"/>
      <c r="D38" s="50"/>
      <c r="E38" s="51" t="s">
        <v>227</v>
      </c>
      <c r="F38" s="48" t="s">
        <v>219</v>
      </c>
      <c r="G38" s="56">
        <v>98655</v>
      </c>
      <c r="H38" s="57">
        <v>20000</v>
      </c>
      <c r="I38" s="200">
        <f t="shared" si="1"/>
        <v>5</v>
      </c>
      <c r="J38" s="199"/>
      <c r="K38" s="195">
        <f t="shared" si="0"/>
        <v>0</v>
      </c>
    </row>
    <row r="39" spans="1:11" ht="13.35" customHeight="1" x14ac:dyDescent="0.2">
      <c r="A39" s="223" t="s">
        <v>228</v>
      </c>
      <c r="B39" s="50"/>
      <c r="C39" s="50"/>
      <c r="D39" s="50"/>
      <c r="E39" s="51" t="s">
        <v>211</v>
      </c>
      <c r="F39" s="48" t="s">
        <v>219</v>
      </c>
      <c r="G39" s="56">
        <v>98655</v>
      </c>
      <c r="H39" s="57">
        <v>800</v>
      </c>
      <c r="I39" s="200">
        <f t="shared" si="1"/>
        <v>123</v>
      </c>
      <c r="J39" s="199"/>
      <c r="K39" s="195">
        <f t="shared" si="0"/>
        <v>0</v>
      </c>
    </row>
    <row r="40" spans="1:11" ht="13.35" customHeight="1" x14ac:dyDescent="0.2">
      <c r="A40" s="223" t="s">
        <v>213</v>
      </c>
      <c r="B40" s="50"/>
      <c r="C40" s="50"/>
      <c r="D40" s="50"/>
      <c r="E40" s="51" t="s">
        <v>214</v>
      </c>
      <c r="F40" s="48" t="s">
        <v>219</v>
      </c>
      <c r="G40" s="56">
        <v>98655</v>
      </c>
      <c r="H40" s="57">
        <v>1500</v>
      </c>
      <c r="I40" s="200">
        <f t="shared" si="1"/>
        <v>66</v>
      </c>
      <c r="J40" s="199"/>
      <c r="K40" s="195">
        <f t="shared" si="0"/>
        <v>0</v>
      </c>
    </row>
    <row r="41" spans="1:11" ht="13.35" customHeight="1" x14ac:dyDescent="0.2">
      <c r="A41" s="223" t="s">
        <v>215</v>
      </c>
      <c r="B41" s="50"/>
      <c r="C41" s="50"/>
      <c r="D41" s="50"/>
      <c r="E41" s="51" t="s">
        <v>214</v>
      </c>
      <c r="F41" s="48" t="s">
        <v>219</v>
      </c>
      <c r="G41" s="56">
        <v>98655</v>
      </c>
      <c r="H41" s="57">
        <v>5000</v>
      </c>
      <c r="I41" s="200">
        <v>2</v>
      </c>
      <c r="J41" s="199"/>
      <c r="K41" s="195">
        <f t="shared" si="0"/>
        <v>0</v>
      </c>
    </row>
    <row r="42" spans="1:11" ht="13.35" customHeight="1" x14ac:dyDescent="0.2">
      <c r="A42" s="22"/>
      <c r="B42" s="8"/>
      <c r="C42" s="8"/>
      <c r="D42" s="8"/>
      <c r="E42" s="33"/>
      <c r="F42" s="58" t="s">
        <v>229</v>
      </c>
      <c r="G42" s="59"/>
      <c r="H42" s="46"/>
      <c r="I42" s="201"/>
      <c r="J42" s="196" t="str">
        <f>IF(ISNUMBER(#REF!),ROUND(#REF!*#REF!,2),"")</f>
        <v/>
      </c>
      <c r="K42" s="197" t="str">
        <f t="shared" si="0"/>
        <v/>
      </c>
    </row>
    <row r="43" spans="1:11" ht="13.35" customHeight="1" x14ac:dyDescent="0.2">
      <c r="A43" s="22"/>
      <c r="B43" s="8"/>
      <c r="C43" s="8"/>
      <c r="D43" s="8"/>
      <c r="E43" s="33"/>
      <c r="F43" s="58"/>
      <c r="G43" s="59"/>
      <c r="H43" s="46"/>
      <c r="I43" s="201"/>
      <c r="J43" s="196" t="str">
        <f>IF(ISNUMBER(#REF!),ROUND(#REF!*#REF!,2),"")</f>
        <v/>
      </c>
      <c r="K43" s="197" t="str">
        <f t="shared" si="0"/>
        <v/>
      </c>
    </row>
    <row r="44" spans="1:11" ht="13.35" customHeight="1" x14ac:dyDescent="0.2">
      <c r="A44" s="16" t="s">
        <v>234</v>
      </c>
      <c r="B44" s="8"/>
      <c r="C44" s="8"/>
      <c r="D44" s="8"/>
      <c r="E44" s="33"/>
      <c r="F44" s="23"/>
      <c r="G44" s="54"/>
      <c r="H44" s="47"/>
      <c r="I44" s="201"/>
      <c r="J44" s="196" t="str">
        <f>IF(ISNUMBER(#REF!),ROUND(#REF!*#REF!,2),"")</f>
        <v/>
      </c>
      <c r="K44" s="197" t="str">
        <f t="shared" si="0"/>
        <v/>
      </c>
    </row>
    <row r="45" spans="1:11" ht="13.35" customHeight="1" x14ac:dyDescent="0.2">
      <c r="A45" s="225" t="s">
        <v>235</v>
      </c>
      <c r="B45" s="50"/>
      <c r="C45" s="50"/>
      <c r="D45" s="50"/>
      <c r="E45" s="63" t="s">
        <v>236</v>
      </c>
      <c r="F45" s="48" t="s">
        <v>219</v>
      </c>
      <c r="G45" s="56">
        <v>85082</v>
      </c>
      <c r="H45" s="57">
        <v>8000</v>
      </c>
      <c r="I45" s="200">
        <v>5</v>
      </c>
      <c r="J45" s="199"/>
      <c r="K45" s="195">
        <f t="shared" si="0"/>
        <v>0</v>
      </c>
    </row>
    <row r="46" spans="1:11" ht="13.35" customHeight="1" x14ac:dyDescent="0.2">
      <c r="A46" s="225" t="s">
        <v>237</v>
      </c>
      <c r="B46" s="50"/>
      <c r="C46" s="50"/>
      <c r="D46" s="50"/>
      <c r="E46" s="51" t="s">
        <v>238</v>
      </c>
      <c r="F46" s="48" t="s">
        <v>219</v>
      </c>
      <c r="G46" s="56">
        <v>85082</v>
      </c>
      <c r="H46" s="57">
        <v>8000</v>
      </c>
      <c r="I46" s="200">
        <v>5</v>
      </c>
      <c r="J46" s="199"/>
      <c r="K46" s="195">
        <f t="shared" si="0"/>
        <v>0</v>
      </c>
    </row>
    <row r="47" spans="1:11" ht="13.35" customHeight="1" x14ac:dyDescent="0.2">
      <c r="A47" s="225" t="s">
        <v>239</v>
      </c>
      <c r="B47" s="50"/>
      <c r="C47" s="50"/>
      <c r="D47" s="50"/>
      <c r="E47" s="51" t="s">
        <v>240</v>
      </c>
      <c r="F47" s="48" t="s">
        <v>219</v>
      </c>
      <c r="G47" s="56">
        <v>85082</v>
      </c>
      <c r="H47" s="57">
        <v>8000</v>
      </c>
      <c r="I47" s="200">
        <v>5</v>
      </c>
      <c r="J47" s="199"/>
      <c r="K47" s="195">
        <f t="shared" si="0"/>
        <v>0</v>
      </c>
    </row>
    <row r="48" spans="1:11" ht="13.35" customHeight="1" x14ac:dyDescent="0.2">
      <c r="A48" s="225" t="s">
        <v>241</v>
      </c>
      <c r="B48" s="50"/>
      <c r="C48" s="50"/>
      <c r="D48" s="50"/>
      <c r="E48" s="51" t="s">
        <v>242</v>
      </c>
      <c r="F48" s="48" t="s">
        <v>219</v>
      </c>
      <c r="G48" s="56">
        <v>85082</v>
      </c>
      <c r="H48" s="57">
        <v>8000</v>
      </c>
      <c r="I48" s="200">
        <v>5</v>
      </c>
      <c r="J48" s="199"/>
      <c r="K48" s="195">
        <f t="shared" si="0"/>
        <v>0</v>
      </c>
    </row>
    <row r="49" spans="1:11" ht="13.35" customHeight="1" x14ac:dyDescent="0.2">
      <c r="A49" s="225" t="s">
        <v>243</v>
      </c>
      <c r="B49" s="50"/>
      <c r="C49" s="50"/>
      <c r="D49" s="50"/>
      <c r="E49" s="63" t="s">
        <v>244</v>
      </c>
      <c r="F49" s="48" t="s">
        <v>219</v>
      </c>
      <c r="G49" s="56">
        <v>85082</v>
      </c>
      <c r="H49" s="57">
        <v>8000</v>
      </c>
      <c r="I49" s="200">
        <v>5</v>
      </c>
      <c r="J49" s="199"/>
      <c r="K49" s="195">
        <f t="shared" si="0"/>
        <v>0</v>
      </c>
    </row>
    <row r="50" spans="1:11" ht="13.35" customHeight="1" x14ac:dyDescent="0.2">
      <c r="A50" s="22"/>
      <c r="B50" s="8"/>
      <c r="C50" s="8"/>
      <c r="D50" s="8"/>
      <c r="E50" s="33"/>
      <c r="F50" s="58"/>
      <c r="G50" s="59"/>
      <c r="H50" s="46"/>
      <c r="I50" s="201"/>
      <c r="J50" s="196"/>
      <c r="K50" s="197" t="str">
        <f t="shared" si="0"/>
        <v/>
      </c>
    </row>
    <row r="51" spans="1:11" ht="13.35" customHeight="1" x14ac:dyDescent="0.2">
      <c r="A51" s="22"/>
      <c r="B51" s="8"/>
      <c r="C51" s="8"/>
      <c r="D51" s="8"/>
      <c r="E51" s="33"/>
      <c r="F51" s="58"/>
      <c r="G51" s="59"/>
      <c r="H51" s="46"/>
      <c r="I51" s="201"/>
      <c r="J51" s="196"/>
      <c r="K51" s="197" t="str">
        <f t="shared" si="0"/>
        <v/>
      </c>
    </row>
    <row r="52" spans="1:11" ht="13.35" customHeight="1" x14ac:dyDescent="0.2">
      <c r="A52" s="16" t="s">
        <v>245</v>
      </c>
      <c r="B52" s="8"/>
      <c r="C52" s="8"/>
      <c r="D52" s="8"/>
      <c r="E52" s="33"/>
      <c r="F52" s="23"/>
      <c r="G52" s="54"/>
      <c r="H52" s="47"/>
      <c r="I52" s="201"/>
      <c r="J52" s="196"/>
      <c r="K52" s="197" t="str">
        <f t="shared" si="0"/>
        <v/>
      </c>
    </row>
    <row r="53" spans="1:11" ht="13.35" customHeight="1" x14ac:dyDescent="0.2">
      <c r="A53" s="226" t="s">
        <v>246</v>
      </c>
      <c r="B53" s="8"/>
      <c r="C53" s="8"/>
      <c r="D53" s="8"/>
      <c r="E53" s="33"/>
      <c r="F53" s="23"/>
      <c r="G53" s="8"/>
      <c r="H53" s="47"/>
      <c r="I53" s="201"/>
      <c r="J53" s="196"/>
      <c r="K53" s="197" t="str">
        <f t="shared" si="0"/>
        <v/>
      </c>
    </row>
    <row r="54" spans="1:11" ht="13.35" customHeight="1" x14ac:dyDescent="0.2">
      <c r="A54" s="224" t="s">
        <v>217</v>
      </c>
      <c r="B54" s="50"/>
      <c r="C54" s="50"/>
      <c r="D54" s="50"/>
      <c r="E54" s="51" t="s">
        <v>218</v>
      </c>
      <c r="F54" s="48" t="s">
        <v>233</v>
      </c>
      <c r="G54" s="56">
        <v>15437</v>
      </c>
      <c r="H54" s="57">
        <v>50000</v>
      </c>
      <c r="I54" s="200">
        <f t="shared" ref="I54:I60" si="2">+IF(ISNUMBER(G54),IF(ROUND(G54/H54,0)=0,1,ROUND(G54/H54,0)),"")</f>
        <v>1</v>
      </c>
      <c r="J54" s="199"/>
      <c r="K54" s="195">
        <f t="shared" si="0"/>
        <v>0</v>
      </c>
    </row>
    <row r="55" spans="1:11" ht="13.35" customHeight="1" x14ac:dyDescent="0.2">
      <c r="A55" s="223" t="s">
        <v>220</v>
      </c>
      <c r="B55" s="50"/>
      <c r="C55" s="50"/>
      <c r="D55" s="50"/>
      <c r="E55" s="51" t="s">
        <v>221</v>
      </c>
      <c r="F55" s="48" t="s">
        <v>233</v>
      </c>
      <c r="G55" s="56">
        <v>15437</v>
      </c>
      <c r="H55" s="57">
        <v>50000</v>
      </c>
      <c r="I55" s="200">
        <f t="shared" si="2"/>
        <v>1</v>
      </c>
      <c r="J55" s="199"/>
      <c r="K55" s="195">
        <f t="shared" si="0"/>
        <v>0</v>
      </c>
    </row>
    <row r="56" spans="1:11" ht="13.35" customHeight="1" x14ac:dyDescent="0.2">
      <c r="A56" s="224" t="s">
        <v>222</v>
      </c>
      <c r="B56" s="50"/>
      <c r="C56" s="50"/>
      <c r="D56" s="50"/>
      <c r="E56" s="51" t="s">
        <v>223</v>
      </c>
      <c r="F56" s="48" t="s">
        <v>233</v>
      </c>
      <c r="G56" s="56">
        <v>15437</v>
      </c>
      <c r="H56" s="57">
        <v>50000</v>
      </c>
      <c r="I56" s="200">
        <f t="shared" si="2"/>
        <v>1</v>
      </c>
      <c r="J56" s="199"/>
      <c r="K56" s="195">
        <f t="shared" si="0"/>
        <v>0</v>
      </c>
    </row>
    <row r="57" spans="1:11" ht="13.35" customHeight="1" x14ac:dyDescent="0.2">
      <c r="A57" s="224" t="s">
        <v>224</v>
      </c>
      <c r="B57" s="50"/>
      <c r="C57" s="50"/>
      <c r="D57" s="50"/>
      <c r="E57" s="51" t="s">
        <v>225</v>
      </c>
      <c r="F57" s="48" t="s">
        <v>233</v>
      </c>
      <c r="G57" s="56">
        <v>15437</v>
      </c>
      <c r="H57" s="57">
        <v>50000</v>
      </c>
      <c r="I57" s="200">
        <f t="shared" si="2"/>
        <v>1</v>
      </c>
      <c r="J57" s="199"/>
      <c r="K57" s="195">
        <f t="shared" si="0"/>
        <v>0</v>
      </c>
    </row>
    <row r="58" spans="1:11" ht="13.35" customHeight="1" x14ac:dyDescent="0.2">
      <c r="A58" s="223" t="s">
        <v>226</v>
      </c>
      <c r="B58" s="50"/>
      <c r="C58" s="50"/>
      <c r="D58" s="50"/>
      <c r="E58" s="51" t="s">
        <v>227</v>
      </c>
      <c r="F58" s="48" t="s">
        <v>233</v>
      </c>
      <c r="G58" s="56">
        <v>15437</v>
      </c>
      <c r="H58" s="57">
        <v>50000</v>
      </c>
      <c r="I58" s="200">
        <f t="shared" si="2"/>
        <v>1</v>
      </c>
      <c r="J58" s="199"/>
      <c r="K58" s="195">
        <f t="shared" si="0"/>
        <v>0</v>
      </c>
    </row>
    <row r="59" spans="1:11" ht="13.35" customHeight="1" x14ac:dyDescent="0.2">
      <c r="A59" s="223" t="s">
        <v>230</v>
      </c>
      <c r="B59" s="50"/>
      <c r="C59" s="50"/>
      <c r="D59" s="50"/>
      <c r="E59" s="51" t="s">
        <v>227</v>
      </c>
      <c r="F59" s="48" t="s">
        <v>233</v>
      </c>
      <c r="G59" s="56"/>
      <c r="H59" s="57">
        <v>50000</v>
      </c>
      <c r="I59" s="200" t="str">
        <f t="shared" si="2"/>
        <v/>
      </c>
      <c r="J59" s="199"/>
      <c r="K59" s="195" t="str">
        <f t="shared" si="0"/>
        <v/>
      </c>
    </row>
    <row r="60" spans="1:11" ht="13.35" customHeight="1" x14ac:dyDescent="0.2">
      <c r="A60" s="223" t="s">
        <v>231</v>
      </c>
      <c r="B60" s="50"/>
      <c r="C60" s="50"/>
      <c r="D60" s="50"/>
      <c r="E60" s="51" t="s">
        <v>232</v>
      </c>
      <c r="F60" s="48" t="s">
        <v>233</v>
      </c>
      <c r="G60" s="56"/>
      <c r="H60" s="57">
        <v>50000</v>
      </c>
      <c r="I60" s="200" t="str">
        <f t="shared" si="2"/>
        <v/>
      </c>
      <c r="J60" s="199"/>
      <c r="K60" s="195" t="str">
        <f t="shared" si="0"/>
        <v/>
      </c>
    </row>
    <row r="61" spans="1:11" ht="13.35" customHeight="1" x14ac:dyDescent="0.2">
      <c r="A61" s="65" t="s">
        <v>247</v>
      </c>
      <c r="B61" s="62"/>
      <c r="C61" s="62"/>
      <c r="D61" s="62"/>
      <c r="E61" s="64"/>
      <c r="F61" s="38"/>
      <c r="G61" s="62"/>
      <c r="H61" s="65"/>
      <c r="I61" s="201"/>
      <c r="J61" s="196" t="str">
        <f>IF(ISNUMBER(#REF!),ROUND(#REF!*#REF!,2),"")</f>
        <v/>
      </c>
      <c r="K61" s="197" t="str">
        <f t="shared" si="0"/>
        <v/>
      </c>
    </row>
    <row r="62" spans="1:11" ht="13.35" customHeight="1" x14ac:dyDescent="0.2">
      <c r="A62" s="70"/>
      <c r="B62" s="8"/>
      <c r="C62" s="8"/>
      <c r="D62" s="8"/>
      <c r="E62" s="66"/>
      <c r="F62" s="40"/>
      <c r="G62" s="41"/>
      <c r="H62" s="67"/>
      <c r="I62" s="201"/>
      <c r="J62" s="196" t="str">
        <f>IF(ISNUMBER(#REF!),ROUND(#REF!*#REF!,2),"")</f>
        <v/>
      </c>
      <c r="K62" s="197" t="str">
        <f t="shared" si="0"/>
        <v/>
      </c>
    </row>
    <row r="63" spans="1:11" ht="13.35" customHeight="1" x14ac:dyDescent="0.2">
      <c r="A63" s="70"/>
      <c r="B63" s="8"/>
      <c r="C63" s="8"/>
      <c r="D63" s="8"/>
      <c r="E63" s="66"/>
      <c r="F63" s="40"/>
      <c r="G63" s="41"/>
      <c r="H63" s="67"/>
      <c r="I63" s="201"/>
      <c r="J63" s="196" t="str">
        <f>IF(ISNUMBER(#REF!),ROUND(#REF!*#REF!,2),"")</f>
        <v/>
      </c>
      <c r="K63" s="197" t="str">
        <f t="shared" si="0"/>
        <v/>
      </c>
    </row>
    <row r="64" spans="1:11" ht="13.35" customHeight="1" x14ac:dyDescent="0.2">
      <c r="A64" s="226" t="s">
        <v>248</v>
      </c>
      <c r="B64" s="50"/>
      <c r="C64" s="50"/>
      <c r="D64" s="50"/>
      <c r="E64" s="55"/>
      <c r="F64" s="15"/>
      <c r="G64" s="68"/>
      <c r="H64" s="69"/>
      <c r="I64" s="201"/>
      <c r="J64" s="196" t="str">
        <f>IF(ISNUMBER(#REF!),ROUND(#REF!*#REF!,2),"")</f>
        <v/>
      </c>
      <c r="K64" s="197" t="str">
        <f t="shared" si="0"/>
        <v/>
      </c>
    </row>
    <row r="65" spans="1:11" ht="13.35" customHeight="1" x14ac:dyDescent="0.2">
      <c r="A65" s="223" t="s">
        <v>249</v>
      </c>
      <c r="B65" s="50"/>
      <c r="C65" s="50"/>
      <c r="D65" s="50"/>
      <c r="E65" s="51" t="s">
        <v>211</v>
      </c>
      <c r="F65" s="48" t="s">
        <v>233</v>
      </c>
      <c r="G65" s="56">
        <v>15437</v>
      </c>
      <c r="H65" s="57">
        <v>800</v>
      </c>
      <c r="I65" s="200">
        <f>+IF(ISNUMBER(G65),IF(ROUND(G65/H65,0)=0,1,ROUND(G65/H65,0)),"")</f>
        <v>19</v>
      </c>
      <c r="J65" s="199"/>
      <c r="K65" s="195">
        <f t="shared" si="0"/>
        <v>0</v>
      </c>
    </row>
    <row r="66" spans="1:11" ht="13.35" customHeight="1" x14ac:dyDescent="0.2">
      <c r="A66" s="65" t="s">
        <v>250</v>
      </c>
      <c r="B66" s="62"/>
      <c r="C66" s="62"/>
      <c r="D66" s="62"/>
      <c r="E66" s="51" t="s">
        <v>214</v>
      </c>
      <c r="F66" s="48" t="s">
        <v>233</v>
      </c>
      <c r="G66" s="56">
        <v>15437</v>
      </c>
      <c r="H66" s="57">
        <v>800</v>
      </c>
      <c r="I66" s="200">
        <f>+IF(ISNUMBER(G66),IF(ROUND(G66/H66,0)=0,1,ROUND(G66/H66,0)),"")</f>
        <v>19</v>
      </c>
      <c r="J66" s="199"/>
      <c r="K66" s="195">
        <f t="shared" si="0"/>
        <v>0</v>
      </c>
    </row>
    <row r="67" spans="1:11" ht="13.35" customHeight="1" x14ac:dyDescent="0.2">
      <c r="A67" s="223" t="s">
        <v>251</v>
      </c>
      <c r="B67" s="50"/>
      <c r="C67" s="50"/>
      <c r="D67" s="50"/>
      <c r="E67" s="51" t="s">
        <v>214</v>
      </c>
      <c r="F67" s="48" t="s">
        <v>233</v>
      </c>
      <c r="G67" s="56">
        <v>15437</v>
      </c>
      <c r="H67" s="57">
        <v>4000</v>
      </c>
      <c r="I67" s="200">
        <f>+IF(ISNUMBER(G67),IF(ROUND(G67/H67,0)=0,1,ROUND(G67/H67,0)),"")</f>
        <v>4</v>
      </c>
      <c r="J67" s="199"/>
      <c r="K67" s="195">
        <f t="shared" si="0"/>
        <v>0</v>
      </c>
    </row>
    <row r="68" spans="1:11" ht="13.35" customHeight="1" x14ac:dyDescent="0.2">
      <c r="A68" s="22"/>
      <c r="B68" s="8"/>
      <c r="C68" s="8"/>
      <c r="D68" s="8"/>
      <c r="E68" s="70" t="s">
        <v>252</v>
      </c>
      <c r="F68" s="45"/>
      <c r="G68" s="22"/>
      <c r="H68" s="46"/>
      <c r="I68" s="201"/>
      <c r="J68" s="196"/>
      <c r="K68" s="197" t="str">
        <f t="shared" si="0"/>
        <v/>
      </c>
    </row>
    <row r="69" spans="1:11" ht="13.35" customHeight="1" x14ac:dyDescent="0.2">
      <c r="A69" s="22"/>
      <c r="B69" s="8"/>
      <c r="C69" s="8"/>
      <c r="D69" s="8"/>
      <c r="E69" s="70"/>
      <c r="F69" s="45"/>
      <c r="G69" s="22"/>
      <c r="H69" s="46"/>
      <c r="I69" s="201"/>
      <c r="J69" s="196"/>
      <c r="K69" s="197" t="str">
        <f t="shared" ref="K69:K111" si="3">IF(ISNUMBER(I69),I69*J69,"")</f>
        <v/>
      </c>
    </row>
    <row r="70" spans="1:11" ht="13.35" customHeight="1" x14ac:dyDescent="0.2">
      <c r="A70" s="16" t="s">
        <v>253</v>
      </c>
      <c r="B70" s="8"/>
      <c r="C70" s="8"/>
      <c r="D70" s="8"/>
      <c r="E70" s="33"/>
      <c r="F70" s="23"/>
      <c r="G70" s="54"/>
      <c r="H70" s="47"/>
      <c r="I70" s="201"/>
      <c r="J70" s="196"/>
      <c r="K70" s="197" t="str">
        <f t="shared" si="3"/>
        <v/>
      </c>
    </row>
    <row r="71" spans="1:11" ht="13.35" customHeight="1" x14ac:dyDescent="0.2">
      <c r="A71" s="226" t="s">
        <v>254</v>
      </c>
      <c r="B71" s="50"/>
      <c r="C71" s="50"/>
      <c r="D71" s="50"/>
      <c r="E71" s="55"/>
      <c r="F71" s="15"/>
      <c r="G71" s="68"/>
      <c r="H71" s="69"/>
      <c r="I71" s="201"/>
      <c r="J71" s="196"/>
      <c r="K71" s="197" t="str">
        <f t="shared" si="3"/>
        <v/>
      </c>
    </row>
    <row r="72" spans="1:11" ht="13.35" customHeight="1" x14ac:dyDescent="0.2">
      <c r="A72" s="223" t="s">
        <v>228</v>
      </c>
      <c r="B72" s="50"/>
      <c r="C72" s="50"/>
      <c r="D72" s="50"/>
      <c r="E72" s="51" t="s">
        <v>211</v>
      </c>
      <c r="F72" s="48" t="s">
        <v>255</v>
      </c>
      <c r="G72" s="49"/>
      <c r="H72" s="57" t="s">
        <v>256</v>
      </c>
      <c r="I72" s="200">
        <v>18</v>
      </c>
      <c r="J72" s="199"/>
      <c r="K72" s="195">
        <f t="shared" si="3"/>
        <v>0</v>
      </c>
    </row>
    <row r="73" spans="1:11" ht="13.35" customHeight="1" x14ac:dyDescent="0.2">
      <c r="A73" s="223" t="s">
        <v>213</v>
      </c>
      <c r="B73" s="50"/>
      <c r="C73" s="50"/>
      <c r="D73" s="50"/>
      <c r="E73" s="51" t="s">
        <v>214</v>
      </c>
      <c r="F73" s="48" t="s">
        <v>255</v>
      </c>
      <c r="G73" s="49"/>
      <c r="H73" s="171" t="s">
        <v>257</v>
      </c>
      <c r="I73" s="200">
        <v>18</v>
      </c>
      <c r="J73" s="199"/>
      <c r="K73" s="195">
        <f t="shared" si="3"/>
        <v>0</v>
      </c>
    </row>
    <row r="74" spans="1:11" ht="13.35" customHeight="1" x14ac:dyDescent="0.2">
      <c r="A74" s="223" t="s">
        <v>258</v>
      </c>
      <c r="B74" s="50"/>
      <c r="C74" s="50"/>
      <c r="D74" s="50"/>
      <c r="E74" s="51" t="s">
        <v>214</v>
      </c>
      <c r="F74" s="48" t="s">
        <v>255</v>
      </c>
      <c r="G74" s="52"/>
      <c r="H74" s="57" t="s">
        <v>259</v>
      </c>
      <c r="I74" s="200">
        <v>2</v>
      </c>
      <c r="J74" s="199"/>
      <c r="K74" s="195">
        <f t="shared" si="3"/>
        <v>0</v>
      </c>
    </row>
    <row r="75" spans="1:11" ht="13.35" customHeight="1" x14ac:dyDescent="0.2">
      <c r="A75" s="223"/>
      <c r="B75" s="50"/>
      <c r="C75" s="50"/>
      <c r="D75" s="50"/>
      <c r="E75" s="55"/>
      <c r="F75" s="71" t="s">
        <v>260</v>
      </c>
      <c r="G75" s="72"/>
      <c r="H75" s="73"/>
      <c r="I75" s="201"/>
      <c r="J75" s="196" t="str">
        <f>IF(ISNUMBER(#REF!),ROUND(#REF!*#REF!,2),"")</f>
        <v/>
      </c>
      <c r="K75" s="197" t="str">
        <f t="shared" si="3"/>
        <v/>
      </c>
    </row>
    <row r="76" spans="1:11" ht="13.35" customHeight="1" x14ac:dyDescent="0.2">
      <c r="A76" s="223"/>
      <c r="B76" s="50"/>
      <c r="C76" s="50"/>
      <c r="D76" s="50"/>
      <c r="E76" s="55"/>
      <c r="F76" s="74" t="s">
        <v>261</v>
      </c>
      <c r="G76" s="72"/>
      <c r="H76" s="73"/>
      <c r="I76" s="201"/>
      <c r="J76" s="196" t="str">
        <f>IF(ISNUMBER(#REF!),ROUND(#REF!*#REF!,2),"")</f>
        <v/>
      </c>
      <c r="K76" s="197" t="str">
        <f t="shared" si="3"/>
        <v/>
      </c>
    </row>
    <row r="77" spans="1:11" ht="13.35" customHeight="1" x14ac:dyDescent="0.2">
      <c r="A77" s="22"/>
      <c r="B77" s="8"/>
      <c r="C77" s="8"/>
      <c r="D77" s="8"/>
      <c r="E77" s="33"/>
      <c r="F77" s="58"/>
      <c r="G77" s="59"/>
      <c r="H77" s="46"/>
      <c r="I77" s="201"/>
      <c r="J77" s="196" t="str">
        <f>IF(ISNUMBER(#REF!),ROUND(#REF!*#REF!,2),"")</f>
        <v/>
      </c>
      <c r="K77" s="197" t="str">
        <f t="shared" si="3"/>
        <v/>
      </c>
    </row>
    <row r="78" spans="1:11" ht="13.35" customHeight="1" x14ac:dyDescent="0.2">
      <c r="A78" s="16" t="s">
        <v>380</v>
      </c>
      <c r="B78" s="8"/>
      <c r="C78" s="8"/>
      <c r="D78" s="8"/>
      <c r="E78" s="33"/>
      <c r="F78" s="23"/>
      <c r="G78" s="54"/>
      <c r="H78" s="47"/>
      <c r="I78" s="201"/>
      <c r="J78" s="196" t="str">
        <f>IF(ISNUMBER(#REF!),ROUND(#REF!*#REF!,2),"")</f>
        <v/>
      </c>
      <c r="K78" s="197" t="str">
        <f t="shared" si="3"/>
        <v/>
      </c>
    </row>
    <row r="79" spans="1:11" ht="13.35" customHeight="1" x14ac:dyDescent="0.2">
      <c r="A79" s="16" t="s">
        <v>263</v>
      </c>
      <c r="B79" s="8"/>
      <c r="C79" s="8"/>
      <c r="D79" s="8"/>
      <c r="E79" s="33"/>
      <c r="F79" s="23"/>
      <c r="G79" s="54"/>
      <c r="H79" s="47"/>
      <c r="I79" s="201"/>
      <c r="J79" s="196" t="str">
        <f>IF(ISNUMBER(#REF!),ROUND(#REF!*#REF!,2),"")</f>
        <v/>
      </c>
      <c r="K79" s="197" t="str">
        <f t="shared" si="3"/>
        <v/>
      </c>
    </row>
    <row r="80" spans="1:11" ht="13.35" customHeight="1" x14ac:dyDescent="0.2">
      <c r="A80" s="226" t="s">
        <v>264</v>
      </c>
      <c r="B80" s="50"/>
      <c r="C80" s="50"/>
      <c r="D80" s="50"/>
      <c r="E80" s="55"/>
      <c r="F80" s="15"/>
      <c r="G80" s="68"/>
      <c r="H80" s="69"/>
      <c r="I80" s="201"/>
      <c r="J80" s="196" t="str">
        <f>IF(ISNUMBER(#REF!),ROUND(#REF!*#REF!,2),"")</f>
        <v/>
      </c>
      <c r="K80" s="197" t="str">
        <f t="shared" si="3"/>
        <v/>
      </c>
    </row>
    <row r="81" spans="1:11" ht="13.35" customHeight="1" x14ac:dyDescent="0.2">
      <c r="A81" s="223" t="s">
        <v>266</v>
      </c>
      <c r="B81" s="50"/>
      <c r="C81" s="50"/>
      <c r="D81" s="50"/>
      <c r="E81" s="51" t="s">
        <v>225</v>
      </c>
      <c r="F81" s="48" t="s">
        <v>233</v>
      </c>
      <c r="G81" s="56"/>
      <c r="H81" s="172">
        <v>5000</v>
      </c>
      <c r="I81" s="200" t="str">
        <f t="shared" ref="I81:I88" si="4">+IF(ISNUMBER(G81),IF(ROUND(G81/H81,0)=0,1,ROUND(G81/H81,0)),"")</f>
        <v/>
      </c>
      <c r="J81" s="199"/>
      <c r="K81" s="195" t="str">
        <f t="shared" si="3"/>
        <v/>
      </c>
    </row>
    <row r="82" spans="1:11" ht="13.35" customHeight="1" x14ac:dyDescent="0.2">
      <c r="A82" s="223" t="s">
        <v>267</v>
      </c>
      <c r="B82" s="50"/>
      <c r="C82" s="50"/>
      <c r="D82" s="50"/>
      <c r="E82" s="51" t="s">
        <v>225</v>
      </c>
      <c r="F82" s="48" t="s">
        <v>233</v>
      </c>
      <c r="G82" s="56">
        <v>54475</v>
      </c>
      <c r="H82" s="172">
        <v>10000</v>
      </c>
      <c r="I82" s="200">
        <f t="shared" si="4"/>
        <v>5</v>
      </c>
      <c r="J82" s="199"/>
      <c r="K82" s="195">
        <f t="shared" si="3"/>
        <v>0</v>
      </c>
    </row>
    <row r="83" spans="1:11" ht="13.35" customHeight="1" x14ac:dyDescent="0.2">
      <c r="A83" s="223" t="s">
        <v>269</v>
      </c>
      <c r="B83" s="50"/>
      <c r="C83" s="50"/>
      <c r="D83" s="50"/>
      <c r="E83" s="63" t="s">
        <v>270</v>
      </c>
      <c r="F83" s="48" t="s">
        <v>233</v>
      </c>
      <c r="G83" s="56">
        <v>54475</v>
      </c>
      <c r="H83" s="57">
        <v>10000</v>
      </c>
      <c r="I83" s="200">
        <f t="shared" si="4"/>
        <v>5</v>
      </c>
      <c r="J83" s="199"/>
      <c r="K83" s="195">
        <f t="shared" si="3"/>
        <v>0</v>
      </c>
    </row>
    <row r="84" spans="1:11" ht="13.35" customHeight="1" x14ac:dyDescent="0.2">
      <c r="A84" s="223" t="s">
        <v>226</v>
      </c>
      <c r="B84" s="50"/>
      <c r="C84" s="50"/>
      <c r="D84" s="50"/>
      <c r="E84" s="51" t="s">
        <v>227</v>
      </c>
      <c r="F84" s="48" t="s">
        <v>233</v>
      </c>
      <c r="G84" s="56">
        <v>54475</v>
      </c>
      <c r="H84" s="57">
        <v>40000</v>
      </c>
      <c r="I84" s="200">
        <f t="shared" si="4"/>
        <v>1</v>
      </c>
      <c r="J84" s="199"/>
      <c r="K84" s="195">
        <f t="shared" si="3"/>
        <v>0</v>
      </c>
    </row>
    <row r="85" spans="1:11" ht="13.35" customHeight="1" x14ac:dyDescent="0.2">
      <c r="A85" s="223" t="s">
        <v>228</v>
      </c>
      <c r="B85" s="50"/>
      <c r="C85" s="50"/>
      <c r="D85" s="50"/>
      <c r="E85" s="63" t="s">
        <v>211</v>
      </c>
      <c r="F85" s="48" t="s">
        <v>219</v>
      </c>
      <c r="G85" s="56">
        <v>141699</v>
      </c>
      <c r="H85" s="172">
        <v>800</v>
      </c>
      <c r="I85" s="200">
        <f t="shared" si="4"/>
        <v>177</v>
      </c>
      <c r="J85" s="199"/>
      <c r="K85" s="195">
        <f t="shared" si="3"/>
        <v>0</v>
      </c>
    </row>
    <row r="86" spans="1:11" ht="13.35" customHeight="1" x14ac:dyDescent="0.2">
      <c r="A86" s="223" t="s">
        <v>213</v>
      </c>
      <c r="B86" s="50"/>
      <c r="C86" s="50"/>
      <c r="D86" s="50"/>
      <c r="E86" s="63" t="s">
        <v>214</v>
      </c>
      <c r="F86" s="48" t="s">
        <v>219</v>
      </c>
      <c r="G86" s="56">
        <v>141699</v>
      </c>
      <c r="H86" s="172">
        <v>1600</v>
      </c>
      <c r="I86" s="200">
        <f t="shared" si="4"/>
        <v>89</v>
      </c>
      <c r="J86" s="199"/>
      <c r="K86" s="195">
        <f t="shared" si="3"/>
        <v>0</v>
      </c>
    </row>
    <row r="87" spans="1:11" ht="13.35" customHeight="1" x14ac:dyDescent="0.2">
      <c r="A87" s="223" t="s">
        <v>271</v>
      </c>
      <c r="B87" s="50"/>
      <c r="C87" s="50"/>
      <c r="D87" s="50"/>
      <c r="E87" s="63" t="s">
        <v>214</v>
      </c>
      <c r="F87" s="48" t="s">
        <v>219</v>
      </c>
      <c r="G87" s="56">
        <v>141699</v>
      </c>
      <c r="H87" s="172">
        <v>4000</v>
      </c>
      <c r="I87" s="200">
        <f t="shared" si="4"/>
        <v>35</v>
      </c>
      <c r="J87" s="199"/>
      <c r="K87" s="195">
        <f t="shared" si="3"/>
        <v>0</v>
      </c>
    </row>
    <row r="88" spans="1:11" ht="13.35" customHeight="1" x14ac:dyDescent="0.2">
      <c r="A88" s="223" t="s">
        <v>272</v>
      </c>
      <c r="B88" s="50"/>
      <c r="C88" s="50"/>
      <c r="D88" s="50"/>
      <c r="E88" s="51" t="s">
        <v>273</v>
      </c>
      <c r="F88" s="48" t="s">
        <v>219</v>
      </c>
      <c r="G88" s="56"/>
      <c r="H88" s="172">
        <v>8000</v>
      </c>
      <c r="I88" s="200" t="str">
        <f t="shared" si="4"/>
        <v/>
      </c>
      <c r="J88" s="199"/>
      <c r="K88" s="195" t="str">
        <f t="shared" si="3"/>
        <v/>
      </c>
    </row>
    <row r="89" spans="1:11" ht="13.35" customHeight="1" x14ac:dyDescent="0.2">
      <c r="B89" s="8"/>
      <c r="C89" s="8"/>
      <c r="D89" s="8"/>
      <c r="E89" s="33"/>
      <c r="F89" s="45"/>
      <c r="G89" s="76"/>
      <c r="H89" s="46"/>
      <c r="I89" s="201"/>
      <c r="J89" s="196"/>
      <c r="K89" s="197" t="str">
        <f t="shared" si="3"/>
        <v/>
      </c>
    </row>
    <row r="90" spans="1:11" ht="13.35" customHeight="1" x14ac:dyDescent="0.2">
      <c r="A90" s="16" t="s">
        <v>274</v>
      </c>
      <c r="B90" s="8"/>
      <c r="C90" s="8"/>
      <c r="D90" s="8"/>
      <c r="E90" s="33"/>
      <c r="F90" s="23"/>
      <c r="G90" s="54"/>
      <c r="H90" s="47"/>
      <c r="I90" s="201"/>
      <c r="J90" s="196"/>
      <c r="K90" s="197" t="str">
        <f t="shared" si="3"/>
        <v/>
      </c>
    </row>
    <row r="91" spans="1:11" ht="13.35" customHeight="1" x14ac:dyDescent="0.2">
      <c r="A91" s="22" t="s">
        <v>275</v>
      </c>
      <c r="B91" s="8"/>
      <c r="C91" s="8"/>
      <c r="D91" s="8"/>
      <c r="E91" s="42"/>
      <c r="F91" s="43" t="s">
        <v>276</v>
      </c>
      <c r="G91" s="44">
        <v>4</v>
      </c>
      <c r="H91" s="134">
        <v>0.3</v>
      </c>
      <c r="I91" s="200">
        <v>1</v>
      </c>
      <c r="J91" s="199"/>
      <c r="K91" s="195">
        <f t="shared" si="3"/>
        <v>0</v>
      </c>
    </row>
    <row r="92" spans="1:11" ht="13.35" customHeight="1" x14ac:dyDescent="0.2">
      <c r="A92" s="22" t="s">
        <v>277</v>
      </c>
      <c r="B92" s="8"/>
      <c r="C92" s="8"/>
      <c r="D92" s="8"/>
      <c r="E92" s="42"/>
      <c r="F92" s="43" t="s">
        <v>276</v>
      </c>
      <c r="G92" s="44">
        <v>4</v>
      </c>
      <c r="H92" s="134">
        <v>0.3</v>
      </c>
      <c r="I92" s="200">
        <v>1</v>
      </c>
      <c r="J92" s="199"/>
      <c r="K92" s="195">
        <f t="shared" si="3"/>
        <v>0</v>
      </c>
    </row>
    <row r="93" spans="1:11" ht="13.35" customHeight="1" x14ac:dyDescent="0.2">
      <c r="A93" s="22"/>
      <c r="B93" s="8"/>
      <c r="C93" s="8"/>
      <c r="D93" s="22"/>
      <c r="E93" s="77" t="s">
        <v>278</v>
      </c>
      <c r="F93" s="38"/>
      <c r="G93" s="60"/>
      <c r="H93" s="61"/>
      <c r="I93" s="201"/>
      <c r="J93" s="196"/>
      <c r="K93" s="197"/>
    </row>
    <row r="94" spans="1:11" ht="13.35" customHeight="1" x14ac:dyDescent="0.2">
      <c r="A94" s="22"/>
      <c r="B94" s="8"/>
      <c r="C94" s="8"/>
      <c r="D94" s="22"/>
      <c r="E94" s="70"/>
      <c r="F94" s="78" t="s">
        <v>279</v>
      </c>
      <c r="G94" s="59"/>
      <c r="H94" s="46"/>
      <c r="I94" s="201"/>
      <c r="J94" s="196"/>
      <c r="K94" s="197" t="str">
        <f t="shared" si="3"/>
        <v/>
      </c>
    </row>
    <row r="95" spans="1:11" ht="13.35" customHeight="1" x14ac:dyDescent="0.2">
      <c r="A95" s="16" t="s">
        <v>427</v>
      </c>
      <c r="B95" s="8"/>
      <c r="C95" s="8"/>
      <c r="D95" s="8"/>
      <c r="E95" s="33"/>
      <c r="F95" s="23"/>
      <c r="G95" s="54"/>
      <c r="H95" s="47"/>
      <c r="I95" s="201"/>
      <c r="J95" s="196"/>
      <c r="K95" s="197" t="str">
        <f t="shared" si="3"/>
        <v/>
      </c>
    </row>
    <row r="96" spans="1:11" ht="13.35" customHeight="1" x14ac:dyDescent="0.2">
      <c r="A96" s="70" t="s">
        <v>428</v>
      </c>
      <c r="B96" s="33"/>
      <c r="C96" s="33"/>
      <c r="D96" s="33"/>
      <c r="E96" s="33"/>
      <c r="G96" s="81"/>
      <c r="H96" s="82"/>
      <c r="I96" s="201"/>
      <c r="J96" s="196"/>
      <c r="K96" s="197" t="str">
        <f t="shared" si="3"/>
        <v/>
      </c>
    </row>
    <row r="97" spans="1:11" ht="13.35" customHeight="1" x14ac:dyDescent="0.2">
      <c r="A97" s="22" t="s">
        <v>280</v>
      </c>
      <c r="B97" s="8"/>
      <c r="C97" s="8"/>
      <c r="D97" s="8"/>
      <c r="E97" s="42"/>
      <c r="F97" s="43"/>
      <c r="G97" s="79"/>
      <c r="H97" s="138" t="s">
        <v>281</v>
      </c>
      <c r="I97" s="200">
        <v>2</v>
      </c>
      <c r="J97" s="199"/>
      <c r="K97" s="195">
        <f t="shared" si="3"/>
        <v>0</v>
      </c>
    </row>
    <row r="98" spans="1:11" ht="13.35" customHeight="1" x14ac:dyDescent="0.2">
      <c r="A98" s="22" t="s">
        <v>282</v>
      </c>
      <c r="B98" s="8"/>
      <c r="C98" s="8"/>
      <c r="D98" s="8"/>
      <c r="E98" s="42"/>
      <c r="F98" s="43"/>
      <c r="G98" s="44"/>
      <c r="H98" s="134"/>
      <c r="I98" s="200"/>
      <c r="J98" s="194" t="str">
        <f>IF(ISNUMBER(#REF!),ROUND(#REF!*#REF!,2),"")</f>
        <v/>
      </c>
      <c r="K98" s="195" t="str">
        <f t="shared" si="3"/>
        <v/>
      </c>
    </row>
    <row r="99" spans="1:11" ht="13.35" customHeight="1" x14ac:dyDescent="0.2">
      <c r="A99" s="22"/>
      <c r="B99" s="8"/>
      <c r="C99" s="8"/>
      <c r="D99" s="8"/>
      <c r="E99" s="33"/>
      <c r="F99" s="45"/>
      <c r="G99" s="22"/>
      <c r="H99" s="46"/>
      <c r="I99" s="201"/>
      <c r="J99" s="196" t="str">
        <f>IF(ISNUMBER(#REF!),ROUND(#REF!*#REF!,2),"")</f>
        <v/>
      </c>
      <c r="K99" s="197" t="str">
        <f t="shared" si="3"/>
        <v/>
      </c>
    </row>
    <row r="100" spans="1:11" ht="13.35" customHeight="1" x14ac:dyDescent="0.2">
      <c r="A100" s="22"/>
      <c r="B100" s="8"/>
      <c r="C100" s="8"/>
      <c r="D100" s="8"/>
      <c r="E100" s="33"/>
      <c r="F100" s="45"/>
      <c r="G100" s="22"/>
      <c r="H100" s="46"/>
      <c r="I100" s="201"/>
      <c r="J100" s="179" t="s">
        <v>385</v>
      </c>
      <c r="K100" s="197">
        <f>+SUM(K27:K98)</f>
        <v>0</v>
      </c>
    </row>
    <row r="101" spans="1:11" ht="13.35" customHeight="1" x14ac:dyDescent="0.2">
      <c r="A101" s="22"/>
      <c r="B101" s="8"/>
      <c r="C101" s="8"/>
      <c r="D101" s="8"/>
      <c r="E101" s="33"/>
      <c r="F101" s="45"/>
      <c r="G101" s="22"/>
      <c r="H101" s="46"/>
      <c r="I101" s="201"/>
      <c r="J101" s="196" t="str">
        <f>IF(ISNUMBER(#REF!),ROUND(#REF!*#REF!,2),"")</f>
        <v/>
      </c>
      <c r="K101" s="197" t="str">
        <f t="shared" si="3"/>
        <v/>
      </c>
    </row>
    <row r="102" spans="1:11" ht="13.35" customHeight="1" x14ac:dyDescent="0.2">
      <c r="A102" s="136" t="s">
        <v>283</v>
      </c>
      <c r="B102" s="84"/>
      <c r="C102" s="84"/>
      <c r="D102" s="84"/>
      <c r="E102" s="85"/>
      <c r="I102" s="201"/>
      <c r="J102" s="196" t="str">
        <f>IF(ISNUMBER(#REF!),ROUND(#REF!*#REF!,2),"")</f>
        <v/>
      </c>
      <c r="K102" s="197" t="str">
        <f t="shared" si="3"/>
        <v/>
      </c>
    </row>
    <row r="103" spans="1:11" ht="13.35" customHeight="1" x14ac:dyDescent="0.2">
      <c r="A103" s="136"/>
      <c r="B103" s="84"/>
      <c r="C103" s="84"/>
      <c r="D103" s="84"/>
      <c r="E103" s="85"/>
      <c r="I103" s="201"/>
      <c r="J103" s="196" t="str">
        <f>IF(ISNUMBER(#REF!),ROUND(#REF!*#REF!,2),"")</f>
        <v/>
      </c>
      <c r="K103" s="197" t="str">
        <f t="shared" si="3"/>
        <v/>
      </c>
    </row>
    <row r="104" spans="1:11" ht="13.35" customHeight="1" x14ac:dyDescent="0.2">
      <c r="A104" s="136" t="s">
        <v>284</v>
      </c>
      <c r="B104" s="84"/>
      <c r="C104" s="84"/>
      <c r="D104" s="84"/>
      <c r="E104" s="85"/>
      <c r="F104" s="86"/>
      <c r="G104" s="84"/>
      <c r="H104" s="87"/>
      <c r="I104" s="201"/>
      <c r="J104" s="196" t="str">
        <f>IF(ISNUMBER(#REF!),ROUND(#REF!*#REF!,2),"")</f>
        <v/>
      </c>
      <c r="K104" s="197" t="str">
        <f t="shared" si="3"/>
        <v/>
      </c>
    </row>
    <row r="105" spans="1:11" ht="13.35" customHeight="1" x14ac:dyDescent="0.2">
      <c r="A105" s="136" t="s">
        <v>285</v>
      </c>
      <c r="B105" s="84"/>
      <c r="C105" s="84"/>
      <c r="D105" s="84"/>
      <c r="E105" s="85"/>
      <c r="F105" s="86"/>
      <c r="G105" s="84"/>
      <c r="H105" s="87"/>
      <c r="I105" s="201"/>
      <c r="J105" s="196" t="str">
        <f>IF(ISNUMBER(#REF!),ROUND(#REF!*#REF!,2),"")</f>
        <v/>
      </c>
      <c r="K105" s="197" t="str">
        <f t="shared" si="3"/>
        <v/>
      </c>
    </row>
    <row r="106" spans="1:11" ht="13.35" customHeight="1" x14ac:dyDescent="0.2">
      <c r="A106" s="223" t="s">
        <v>286</v>
      </c>
      <c r="B106" s="88"/>
      <c r="C106" s="88"/>
      <c r="D106" s="88"/>
      <c r="E106" s="51" t="s">
        <v>265</v>
      </c>
      <c r="F106" s="89" t="s">
        <v>287</v>
      </c>
      <c r="G106" s="56">
        <v>24512</v>
      </c>
      <c r="H106" s="173">
        <v>4000</v>
      </c>
      <c r="I106" s="200">
        <f t="shared" ref="I106:I113" si="5">+IF(ISNUMBER(G106),IF(ROUND(G106/H106,0)=0,1,ROUND(G106/H106,0)),"")</f>
        <v>6</v>
      </c>
      <c r="J106" s="199"/>
      <c r="K106" s="195">
        <f t="shared" si="3"/>
        <v>0</v>
      </c>
    </row>
    <row r="107" spans="1:11" ht="13.35" customHeight="1" x14ac:dyDescent="0.2">
      <c r="A107" s="223" t="s">
        <v>288</v>
      </c>
      <c r="B107" s="88"/>
      <c r="C107" s="88"/>
      <c r="D107" s="88"/>
      <c r="E107" s="51" t="s">
        <v>225</v>
      </c>
      <c r="F107" s="89" t="s">
        <v>287</v>
      </c>
      <c r="G107" s="56">
        <v>24512</v>
      </c>
      <c r="H107" s="173">
        <v>4000</v>
      </c>
      <c r="I107" s="200">
        <f t="shared" si="5"/>
        <v>6</v>
      </c>
      <c r="J107" s="199"/>
      <c r="K107" s="195">
        <f t="shared" si="3"/>
        <v>0</v>
      </c>
    </row>
    <row r="108" spans="1:11" ht="13.35" customHeight="1" x14ac:dyDescent="0.2">
      <c r="A108" s="223" t="s">
        <v>289</v>
      </c>
      <c r="B108" s="88"/>
      <c r="C108" s="88"/>
      <c r="D108" s="88"/>
      <c r="E108" s="51" t="s">
        <v>290</v>
      </c>
      <c r="F108" s="89" t="s">
        <v>291</v>
      </c>
      <c r="G108" s="56">
        <v>24512</v>
      </c>
      <c r="H108" s="173">
        <v>4000</v>
      </c>
      <c r="I108" s="200">
        <f t="shared" si="5"/>
        <v>6</v>
      </c>
      <c r="J108" s="199"/>
      <c r="K108" s="195">
        <f t="shared" si="3"/>
        <v>0</v>
      </c>
    </row>
    <row r="109" spans="1:11" ht="13.35" customHeight="1" x14ac:dyDescent="0.2">
      <c r="A109" s="223" t="s">
        <v>292</v>
      </c>
      <c r="B109" s="88"/>
      <c r="C109" s="88"/>
      <c r="D109" s="88"/>
      <c r="E109" s="51" t="s">
        <v>268</v>
      </c>
      <c r="F109" s="89" t="s">
        <v>287</v>
      </c>
      <c r="G109" s="56">
        <v>24512</v>
      </c>
      <c r="H109" s="173">
        <v>4000</v>
      </c>
      <c r="I109" s="200">
        <f t="shared" si="5"/>
        <v>6</v>
      </c>
      <c r="J109" s="199"/>
      <c r="K109" s="195">
        <f t="shared" si="3"/>
        <v>0</v>
      </c>
    </row>
    <row r="110" spans="1:11" ht="13.35" customHeight="1" x14ac:dyDescent="0.2">
      <c r="A110" s="223" t="s">
        <v>293</v>
      </c>
      <c r="B110" s="88"/>
      <c r="C110" s="88"/>
      <c r="D110" s="88"/>
      <c r="E110" s="51" t="s">
        <v>270</v>
      </c>
      <c r="F110" s="89" t="s">
        <v>287</v>
      </c>
      <c r="G110" s="56">
        <v>24512</v>
      </c>
      <c r="H110" s="173">
        <v>8000</v>
      </c>
      <c r="I110" s="200">
        <f t="shared" si="5"/>
        <v>3</v>
      </c>
      <c r="J110" s="199"/>
      <c r="K110" s="195">
        <f t="shared" si="3"/>
        <v>0</v>
      </c>
    </row>
    <row r="111" spans="1:11" ht="13.35" customHeight="1" x14ac:dyDescent="0.2">
      <c r="A111" s="223" t="s">
        <v>226</v>
      </c>
      <c r="B111" s="38"/>
      <c r="C111" s="88"/>
      <c r="D111" s="88"/>
      <c r="E111" s="51" t="s">
        <v>227</v>
      </c>
      <c r="F111" s="89" t="s">
        <v>287</v>
      </c>
      <c r="G111" s="56">
        <v>24512</v>
      </c>
      <c r="H111" s="173">
        <v>40000</v>
      </c>
      <c r="I111" s="200">
        <f t="shared" si="5"/>
        <v>1</v>
      </c>
      <c r="J111" s="199"/>
      <c r="K111" s="195">
        <f t="shared" si="3"/>
        <v>0</v>
      </c>
    </row>
    <row r="112" spans="1:11" ht="13.35" customHeight="1" x14ac:dyDescent="0.2">
      <c r="A112" s="223" t="s">
        <v>294</v>
      </c>
      <c r="B112" s="88"/>
      <c r="C112" s="88"/>
      <c r="D112" s="88"/>
      <c r="E112" s="51" t="s">
        <v>295</v>
      </c>
      <c r="F112" s="89" t="s">
        <v>287</v>
      </c>
      <c r="G112" s="56">
        <v>24512</v>
      </c>
      <c r="H112" s="174">
        <v>40000</v>
      </c>
      <c r="I112" s="200">
        <f t="shared" si="5"/>
        <v>1</v>
      </c>
      <c r="J112" s="199"/>
      <c r="K112" s="195">
        <f t="shared" ref="K112:K133" si="6">IF(ISNUMBER(I112),I112*J112,"")</f>
        <v>0</v>
      </c>
    </row>
    <row r="113" spans="1:238" ht="13.35" customHeight="1" x14ac:dyDescent="0.2">
      <c r="A113" s="223" t="s">
        <v>296</v>
      </c>
      <c r="B113" s="88"/>
      <c r="C113" s="88"/>
      <c r="D113" s="88"/>
      <c r="E113" s="51" t="s">
        <v>297</v>
      </c>
      <c r="F113" s="89" t="s">
        <v>287</v>
      </c>
      <c r="G113" s="56">
        <v>24512</v>
      </c>
      <c r="H113" s="173">
        <v>80000</v>
      </c>
      <c r="I113" s="200">
        <f t="shared" si="5"/>
        <v>1</v>
      </c>
      <c r="J113" s="199"/>
      <c r="K113" s="195">
        <f t="shared" si="6"/>
        <v>0</v>
      </c>
    </row>
    <row r="114" spans="1:238" ht="13.35" customHeight="1" x14ac:dyDescent="0.2">
      <c r="A114" s="65"/>
      <c r="B114" s="62"/>
      <c r="C114" s="62"/>
      <c r="D114" s="62"/>
      <c r="E114" s="90" t="s">
        <v>298</v>
      </c>
      <c r="F114" s="38"/>
      <c r="G114" s="62"/>
      <c r="H114" s="62"/>
      <c r="I114" s="201"/>
      <c r="J114" s="196"/>
      <c r="K114" s="197"/>
    </row>
    <row r="115" spans="1:238" ht="13.35" customHeight="1" x14ac:dyDescent="0.2">
      <c r="A115" s="136"/>
      <c r="B115" s="84"/>
      <c r="C115" s="84"/>
      <c r="D115" s="84"/>
      <c r="E115" s="33"/>
      <c r="F115" s="45"/>
      <c r="I115" s="201"/>
      <c r="J115" s="196"/>
      <c r="K115" s="197"/>
    </row>
    <row r="116" spans="1:238" ht="13.35" customHeight="1" x14ac:dyDescent="0.2">
      <c r="A116" s="136" t="s">
        <v>299</v>
      </c>
      <c r="B116" s="84"/>
      <c r="C116" s="84"/>
      <c r="D116" s="84"/>
      <c r="E116" s="33"/>
      <c r="F116" s="86"/>
      <c r="G116" s="84"/>
      <c r="H116" s="87"/>
      <c r="I116" s="201"/>
      <c r="J116" s="196" t="str">
        <f>IF(ISNUMBER(#REF!),ROUND(#REF!*#REF!,2),"")</f>
        <v/>
      </c>
      <c r="K116" s="197" t="str">
        <f t="shared" si="6"/>
        <v/>
      </c>
    </row>
    <row r="117" spans="1:238" ht="13.35" customHeight="1" x14ac:dyDescent="0.2">
      <c r="A117" s="223" t="s">
        <v>288</v>
      </c>
      <c r="B117" s="88"/>
      <c r="C117" s="88"/>
      <c r="D117" s="88"/>
      <c r="E117" s="51" t="s">
        <v>225</v>
      </c>
      <c r="F117" s="89" t="s">
        <v>300</v>
      </c>
      <c r="G117" s="56">
        <v>98048</v>
      </c>
      <c r="H117" s="173">
        <v>16000</v>
      </c>
      <c r="I117" s="200">
        <f>+IF(ISNUMBER(G117),IF(ROUND(G117/H117,0)=0,1,ROUND(G117/H117,0)),"")</f>
        <v>6</v>
      </c>
      <c r="J117" s="199"/>
      <c r="K117" s="195">
        <f t="shared" si="6"/>
        <v>0</v>
      </c>
    </row>
    <row r="118" spans="1:238" ht="13.35" customHeight="1" x14ac:dyDescent="0.2">
      <c r="A118" s="223" t="s">
        <v>289</v>
      </c>
      <c r="B118" s="88"/>
      <c r="C118" s="88"/>
      <c r="D118" s="88"/>
      <c r="E118" s="51" t="s">
        <v>398</v>
      </c>
      <c r="F118" s="230" t="s">
        <v>300</v>
      </c>
      <c r="G118" s="56">
        <v>98048</v>
      </c>
      <c r="H118" s="173">
        <v>16000</v>
      </c>
      <c r="I118" s="190">
        <f>+IF(ISNUMBER(G118),IF(ROUND(G118/H118,0)=0,1,ROUND(G118/H118,0)),"")</f>
        <v>6</v>
      </c>
      <c r="J118" s="199"/>
      <c r="K118" s="195">
        <f t="shared" si="6"/>
        <v>0</v>
      </c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231"/>
      <c r="AK118" s="231"/>
      <c r="AL118" s="231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1"/>
      <c r="BS118" s="231"/>
      <c r="BT118" s="231"/>
      <c r="BU118" s="231"/>
      <c r="BV118" s="231"/>
      <c r="BW118" s="231"/>
      <c r="BX118" s="231"/>
      <c r="BY118" s="231"/>
      <c r="BZ118" s="231"/>
      <c r="CA118" s="231"/>
      <c r="CB118" s="231"/>
      <c r="CC118" s="231"/>
      <c r="CD118" s="231"/>
      <c r="CE118" s="231"/>
      <c r="CF118" s="231"/>
      <c r="CG118" s="231"/>
      <c r="CH118" s="231"/>
      <c r="CI118" s="231"/>
      <c r="CJ118" s="231"/>
      <c r="CK118" s="231"/>
      <c r="CL118" s="231"/>
      <c r="CM118" s="231"/>
      <c r="CN118" s="231"/>
      <c r="CO118" s="231"/>
      <c r="CP118" s="231"/>
      <c r="CQ118" s="231"/>
      <c r="CR118" s="231"/>
      <c r="CS118" s="231"/>
      <c r="CT118" s="231"/>
      <c r="CU118" s="231"/>
      <c r="CV118" s="231"/>
      <c r="CW118" s="231"/>
      <c r="CX118" s="231"/>
      <c r="CY118" s="231"/>
      <c r="CZ118" s="231"/>
      <c r="DA118" s="231"/>
      <c r="DB118" s="231"/>
      <c r="DC118" s="231"/>
      <c r="DD118" s="231"/>
      <c r="DE118" s="231"/>
      <c r="DF118" s="231"/>
      <c r="DG118" s="231"/>
      <c r="DH118" s="231"/>
      <c r="DI118" s="231"/>
      <c r="DJ118" s="231"/>
      <c r="DK118" s="231"/>
      <c r="DL118" s="231"/>
      <c r="DM118" s="231"/>
      <c r="DN118" s="231"/>
      <c r="DO118" s="231"/>
      <c r="DP118" s="231"/>
      <c r="DQ118" s="231"/>
      <c r="DR118" s="231"/>
      <c r="DS118" s="231"/>
      <c r="DT118" s="231"/>
      <c r="DU118" s="231"/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  <c r="EF118" s="231"/>
      <c r="EG118" s="231"/>
      <c r="EH118" s="231"/>
      <c r="EI118" s="231"/>
      <c r="EJ118" s="231"/>
      <c r="EK118" s="231"/>
      <c r="EL118" s="231"/>
      <c r="EM118" s="231"/>
      <c r="EN118" s="231"/>
      <c r="EO118" s="231"/>
      <c r="EP118" s="231"/>
      <c r="EQ118" s="231"/>
      <c r="ER118" s="231"/>
      <c r="ES118" s="231"/>
      <c r="ET118" s="231"/>
      <c r="EU118" s="231"/>
      <c r="EV118" s="231"/>
      <c r="EW118" s="231"/>
      <c r="EX118" s="231"/>
      <c r="EY118" s="231"/>
      <c r="EZ118" s="231"/>
      <c r="FA118" s="231"/>
      <c r="FB118" s="231"/>
      <c r="FC118" s="231"/>
      <c r="FD118" s="231"/>
      <c r="FE118" s="231"/>
      <c r="FF118" s="231"/>
      <c r="FG118" s="231"/>
      <c r="FH118" s="231"/>
      <c r="FI118" s="231"/>
      <c r="FJ118" s="231"/>
      <c r="FK118" s="231"/>
      <c r="FL118" s="231"/>
      <c r="FM118" s="231"/>
      <c r="FN118" s="231"/>
      <c r="FO118" s="231"/>
      <c r="FP118" s="231"/>
      <c r="FQ118" s="231"/>
      <c r="FR118" s="231"/>
      <c r="FS118" s="231"/>
      <c r="FT118" s="231"/>
      <c r="FU118" s="231"/>
      <c r="FV118" s="231"/>
      <c r="FW118" s="231"/>
      <c r="FX118" s="231"/>
      <c r="FY118" s="231"/>
      <c r="FZ118" s="231"/>
      <c r="GA118" s="231"/>
      <c r="GB118" s="231"/>
      <c r="GC118" s="231"/>
      <c r="GD118" s="231"/>
      <c r="GE118" s="231"/>
      <c r="GF118" s="231"/>
      <c r="GG118" s="231"/>
      <c r="GH118" s="231"/>
      <c r="GI118" s="231"/>
      <c r="GJ118" s="231"/>
      <c r="GK118" s="231"/>
      <c r="GL118" s="231"/>
      <c r="GM118" s="231"/>
      <c r="GN118" s="231"/>
      <c r="GO118" s="231"/>
      <c r="GP118" s="231"/>
      <c r="GQ118" s="231"/>
      <c r="GR118" s="231"/>
      <c r="GS118" s="231"/>
      <c r="GT118" s="231"/>
      <c r="GU118" s="231"/>
      <c r="GV118" s="231"/>
      <c r="GW118" s="231"/>
      <c r="GX118" s="231"/>
      <c r="GY118" s="231"/>
      <c r="GZ118" s="231"/>
      <c r="HA118" s="231"/>
      <c r="HB118" s="231"/>
      <c r="HC118" s="231"/>
      <c r="HD118" s="231"/>
      <c r="HE118" s="231"/>
      <c r="HF118" s="231"/>
      <c r="HG118" s="231"/>
      <c r="HH118" s="231"/>
      <c r="HI118" s="231"/>
      <c r="HJ118" s="231"/>
      <c r="HK118" s="231"/>
      <c r="HL118" s="231"/>
      <c r="HM118" s="231"/>
      <c r="HN118" s="231"/>
      <c r="HO118" s="231"/>
      <c r="HP118" s="231"/>
      <c r="HQ118" s="231"/>
      <c r="HR118" s="231"/>
      <c r="HS118" s="231"/>
      <c r="HT118" s="231"/>
      <c r="HU118" s="231"/>
      <c r="HV118" s="231"/>
      <c r="HW118" s="231"/>
      <c r="HX118" s="231"/>
      <c r="HY118" s="231"/>
      <c r="HZ118" s="231"/>
      <c r="IA118" s="231"/>
      <c r="IB118" s="231"/>
      <c r="IC118" s="231"/>
      <c r="ID118" s="231"/>
    </row>
    <row r="119" spans="1:238" ht="13.35" customHeight="1" x14ac:dyDescent="0.2">
      <c r="A119" s="223" t="s">
        <v>226</v>
      </c>
      <c r="B119" s="88"/>
      <c r="C119" s="88"/>
      <c r="D119" s="88"/>
      <c r="E119" s="51" t="s">
        <v>227</v>
      </c>
      <c r="F119" s="89" t="s">
        <v>300</v>
      </c>
      <c r="G119" s="56">
        <v>98048</v>
      </c>
      <c r="H119" s="173">
        <v>16000</v>
      </c>
      <c r="I119" s="200">
        <f>+IF(ISNUMBER(G119),IF(ROUND(G119/H119,0)=0,1,ROUND(G119/H119,0)),"")</f>
        <v>6</v>
      </c>
      <c r="J119" s="199"/>
      <c r="K119" s="195">
        <f t="shared" si="6"/>
        <v>0</v>
      </c>
    </row>
    <row r="120" spans="1:238" ht="13.35" customHeight="1" x14ac:dyDescent="0.2">
      <c r="A120" s="22"/>
      <c r="B120" s="84"/>
      <c r="C120" s="84"/>
      <c r="D120" s="84"/>
      <c r="E120" s="90" t="s">
        <v>298</v>
      </c>
      <c r="F120" s="91"/>
      <c r="G120" s="92"/>
      <c r="H120" s="94"/>
      <c r="I120" s="201"/>
      <c r="J120" s="196"/>
      <c r="K120" s="197"/>
    </row>
    <row r="121" spans="1:238" ht="13.35" customHeight="1" x14ac:dyDescent="0.2">
      <c r="A121" s="22"/>
      <c r="B121" s="84"/>
      <c r="C121" s="84"/>
      <c r="D121" s="84"/>
      <c r="E121" s="95"/>
      <c r="F121" s="91"/>
      <c r="G121" s="92"/>
      <c r="H121" s="94"/>
      <c r="I121" s="201"/>
      <c r="J121" s="196"/>
      <c r="K121" s="197" t="str">
        <f t="shared" si="6"/>
        <v/>
      </c>
    </row>
    <row r="122" spans="1:238" ht="13.35" customHeight="1" x14ac:dyDescent="0.2">
      <c r="A122" s="136" t="s">
        <v>301</v>
      </c>
      <c r="B122" s="84"/>
      <c r="C122" s="84"/>
      <c r="D122" s="84"/>
      <c r="E122" s="85"/>
      <c r="F122" s="86"/>
      <c r="G122" s="84"/>
      <c r="H122" s="87"/>
      <c r="I122" s="201"/>
      <c r="J122" s="196"/>
      <c r="K122" s="197" t="str">
        <f t="shared" si="6"/>
        <v/>
      </c>
    </row>
    <row r="123" spans="1:238" ht="13.35" customHeight="1" x14ac:dyDescent="0.2">
      <c r="A123" s="223" t="s">
        <v>288</v>
      </c>
      <c r="B123" s="88"/>
      <c r="C123" s="88"/>
      <c r="D123" s="88"/>
      <c r="E123" s="96" t="s">
        <v>225</v>
      </c>
      <c r="F123" s="97" t="s">
        <v>219</v>
      </c>
      <c r="G123" s="56">
        <v>98048</v>
      </c>
      <c r="H123" s="173">
        <v>16000</v>
      </c>
      <c r="I123" s="200">
        <f t="shared" ref="I123:I126" si="7">+IF(ISNUMBER(G123),IF(ROUND(G123/H123,0)=0,1,ROUND(G123/H123,0)),"")</f>
        <v>6</v>
      </c>
      <c r="J123" s="199"/>
      <c r="K123" s="195">
        <f t="shared" si="6"/>
        <v>0</v>
      </c>
    </row>
    <row r="124" spans="1:238" ht="13.35" customHeight="1" x14ac:dyDescent="0.2">
      <c r="A124" s="227" t="s">
        <v>228</v>
      </c>
      <c r="B124" s="88"/>
      <c r="C124" s="88"/>
      <c r="D124" s="88"/>
      <c r="E124" s="96" t="s">
        <v>211</v>
      </c>
      <c r="F124" s="97" t="s">
        <v>219</v>
      </c>
      <c r="G124" s="56">
        <v>98048</v>
      </c>
      <c r="H124" s="173">
        <v>800</v>
      </c>
      <c r="I124" s="200">
        <f t="shared" si="7"/>
        <v>123</v>
      </c>
      <c r="J124" s="199"/>
      <c r="K124" s="195">
        <f t="shared" si="6"/>
        <v>0</v>
      </c>
    </row>
    <row r="125" spans="1:238" ht="13.35" customHeight="1" x14ac:dyDescent="0.2">
      <c r="A125" s="223" t="s">
        <v>213</v>
      </c>
      <c r="B125" s="88"/>
      <c r="C125" s="88"/>
      <c r="D125" s="88"/>
      <c r="E125" s="96" t="s">
        <v>214</v>
      </c>
      <c r="F125" s="97" t="s">
        <v>219</v>
      </c>
      <c r="G125" s="56">
        <v>98048</v>
      </c>
      <c r="H125" s="173">
        <v>1600</v>
      </c>
      <c r="I125" s="200">
        <f t="shared" si="7"/>
        <v>61</v>
      </c>
      <c r="J125" s="199"/>
      <c r="K125" s="195">
        <f t="shared" si="6"/>
        <v>0</v>
      </c>
    </row>
    <row r="126" spans="1:238" ht="13.35" customHeight="1" x14ac:dyDescent="0.2">
      <c r="A126" s="223" t="s">
        <v>271</v>
      </c>
      <c r="B126" s="88"/>
      <c r="C126" s="88"/>
      <c r="D126" s="88"/>
      <c r="E126" s="96" t="s">
        <v>214</v>
      </c>
      <c r="F126" s="97" t="s">
        <v>219</v>
      </c>
      <c r="G126" s="56">
        <v>98048</v>
      </c>
      <c r="H126" s="173">
        <v>4000</v>
      </c>
      <c r="I126" s="200">
        <f t="shared" si="7"/>
        <v>25</v>
      </c>
      <c r="J126" s="199"/>
      <c r="K126" s="195">
        <f t="shared" si="6"/>
        <v>0</v>
      </c>
    </row>
    <row r="127" spans="1:238" ht="13.35" customHeight="1" x14ac:dyDescent="0.2">
      <c r="A127" s="65"/>
      <c r="B127" s="62"/>
      <c r="C127" s="62"/>
      <c r="D127" s="62"/>
      <c r="E127" s="90" t="s">
        <v>298</v>
      </c>
      <c r="F127" s="38"/>
      <c r="G127" s="62"/>
      <c r="H127" s="62"/>
      <c r="I127" s="201"/>
      <c r="J127" s="196"/>
      <c r="K127" s="197"/>
    </row>
    <row r="128" spans="1:238" ht="13.35" customHeight="1" x14ac:dyDescent="0.2">
      <c r="A128" s="93"/>
      <c r="B128" s="84"/>
      <c r="C128" s="84"/>
      <c r="D128" s="84"/>
      <c r="E128" s="95"/>
      <c r="F128" s="91"/>
      <c r="G128" s="76"/>
      <c r="H128" s="94"/>
      <c r="I128" s="201"/>
      <c r="J128" s="196" t="str">
        <f>IF(ISNUMBER(#REF!),ROUND(#REF!*#REF!,2),"")</f>
        <v/>
      </c>
      <c r="K128" s="197" t="str">
        <f t="shared" si="6"/>
        <v/>
      </c>
    </row>
    <row r="129" spans="1:238" ht="13.35" customHeight="1" x14ac:dyDescent="0.2">
      <c r="A129" s="93"/>
      <c r="B129" s="84"/>
      <c r="C129" s="84"/>
      <c r="D129" s="84"/>
      <c r="E129" s="70"/>
      <c r="F129" s="91"/>
      <c r="G129" s="22"/>
      <c r="H129" s="94"/>
      <c r="I129" s="201"/>
      <c r="J129" s="196" t="str">
        <f>IF(ISNUMBER(#REF!),ROUND(#REF!*#REF!,2),"")</f>
        <v/>
      </c>
      <c r="K129" s="197" t="str">
        <f t="shared" si="6"/>
        <v/>
      </c>
    </row>
    <row r="130" spans="1:238" ht="13.35" customHeight="1" x14ac:dyDescent="0.2">
      <c r="A130" s="93"/>
      <c r="B130" s="84"/>
      <c r="C130" s="84"/>
      <c r="D130" s="84"/>
      <c r="E130" s="70"/>
      <c r="F130" s="91"/>
      <c r="G130" s="22"/>
      <c r="H130" s="94"/>
      <c r="I130" s="201"/>
      <c r="J130" s="180" t="s">
        <v>386</v>
      </c>
      <c r="K130" s="197">
        <f>+SUM(K106:K128)</f>
        <v>0</v>
      </c>
    </row>
    <row r="131" spans="1:238" ht="13.35" customHeight="1" x14ac:dyDescent="0.2">
      <c r="A131" s="93"/>
      <c r="B131" s="84"/>
      <c r="C131" s="84"/>
      <c r="D131" s="84"/>
      <c r="E131" s="70"/>
      <c r="F131" s="91"/>
      <c r="G131" s="22"/>
      <c r="H131" s="94"/>
      <c r="I131" s="201"/>
      <c r="J131" s="196" t="str">
        <f>IF(ISNUMBER(#REF!),ROUND(#REF!*#REF!,2),"")</f>
        <v/>
      </c>
      <c r="K131" s="197" t="str">
        <f t="shared" si="6"/>
        <v/>
      </c>
    </row>
    <row r="132" spans="1:238" ht="13.35" customHeight="1" x14ac:dyDescent="0.2">
      <c r="A132" s="136" t="s">
        <v>302</v>
      </c>
      <c r="B132" s="84"/>
      <c r="C132" s="84"/>
      <c r="D132" s="84"/>
      <c r="E132" s="70"/>
      <c r="F132" s="91"/>
      <c r="G132" s="22"/>
      <c r="H132" s="94"/>
      <c r="I132" s="201"/>
      <c r="J132" s="196" t="str">
        <f>IF(ISNUMBER(#REF!),ROUND(#REF!*#REF!,2),"")</f>
        <v/>
      </c>
      <c r="K132" s="197" t="str">
        <f t="shared" si="6"/>
        <v/>
      </c>
    </row>
    <row r="133" spans="1:238" ht="13.35" customHeight="1" x14ac:dyDescent="0.2">
      <c r="A133" s="136"/>
      <c r="B133" s="84"/>
      <c r="C133" s="84"/>
      <c r="D133" s="84"/>
      <c r="E133" s="70"/>
      <c r="F133" s="91"/>
      <c r="G133" s="22"/>
      <c r="H133" s="94"/>
      <c r="I133" s="201"/>
      <c r="J133" s="196" t="str">
        <f>IF(ISNUMBER(#REF!),ROUND(#REF!*#REF!,2),"")</f>
        <v/>
      </c>
      <c r="K133" s="197" t="str">
        <f t="shared" si="6"/>
        <v/>
      </c>
    </row>
    <row r="134" spans="1:238" ht="13.35" customHeight="1" x14ac:dyDescent="0.2">
      <c r="A134" s="16" t="s">
        <v>333</v>
      </c>
      <c r="B134" s="8"/>
      <c r="C134" s="8"/>
      <c r="D134" s="8"/>
      <c r="E134" s="33"/>
      <c r="F134" s="45"/>
      <c r="G134" s="282" t="s">
        <v>437</v>
      </c>
      <c r="H134" s="282"/>
      <c r="I134" s="282"/>
      <c r="J134" s="282"/>
      <c r="K134" s="282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</row>
    <row r="135" spans="1:238" ht="13.35" customHeight="1" x14ac:dyDescent="0.2">
      <c r="A135" s="16" t="s">
        <v>334</v>
      </c>
      <c r="B135" s="8"/>
      <c r="C135" s="8"/>
      <c r="D135" s="8"/>
      <c r="E135" s="33"/>
      <c r="F135" s="45"/>
      <c r="G135" s="22"/>
      <c r="H135" s="46"/>
      <c r="I135" s="201"/>
      <c r="J135" s="196" t="str">
        <f>IF(ISNUMBER(#REF!),ROUND(#REF!*#REF!,2),"")</f>
        <v/>
      </c>
      <c r="K135" s="197" t="str">
        <f t="shared" ref="K135:K170" si="8">IF(ISNUMBER(I135),I135*J135,"")</f>
        <v/>
      </c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</row>
    <row r="136" spans="1:238" ht="13.35" customHeight="1" x14ac:dyDescent="0.2">
      <c r="A136" s="22" t="s">
        <v>304</v>
      </c>
      <c r="B136" s="8"/>
      <c r="C136" s="8"/>
      <c r="D136" s="8"/>
      <c r="E136" s="42" t="s">
        <v>305</v>
      </c>
      <c r="F136" s="43" t="s">
        <v>303</v>
      </c>
      <c r="G136" s="56">
        <v>11654</v>
      </c>
      <c r="H136" s="108">
        <v>4000</v>
      </c>
      <c r="I136" s="200">
        <f t="shared" ref="I136:I142" si="9">+IF(ISNUMBER(G136),IF(ROUND(G136/H136,0)=0,1,ROUND(G136/H136,0)),"")</f>
        <v>3</v>
      </c>
      <c r="J136" s="199"/>
      <c r="K136" s="195">
        <f t="shared" si="8"/>
        <v>0</v>
      </c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</row>
    <row r="137" spans="1:238" ht="13.35" customHeight="1" x14ac:dyDescent="0.2">
      <c r="A137" s="22" t="s">
        <v>306</v>
      </c>
      <c r="B137" s="8"/>
      <c r="C137" s="8"/>
      <c r="D137" s="8"/>
      <c r="E137" s="42" t="s">
        <v>307</v>
      </c>
      <c r="F137" s="43" t="s">
        <v>303</v>
      </c>
      <c r="G137" s="56">
        <v>11654</v>
      </c>
      <c r="H137" s="108">
        <v>4000</v>
      </c>
      <c r="I137" s="200">
        <f t="shared" si="9"/>
        <v>3</v>
      </c>
      <c r="J137" s="199"/>
      <c r="K137" s="195">
        <f t="shared" si="8"/>
        <v>0</v>
      </c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</row>
    <row r="138" spans="1:238" ht="13.35" customHeight="1" x14ac:dyDescent="0.2">
      <c r="A138" s="22" t="s">
        <v>308</v>
      </c>
      <c r="B138" s="8"/>
      <c r="C138" s="8"/>
      <c r="D138" s="8"/>
      <c r="E138" s="42" t="s">
        <v>309</v>
      </c>
      <c r="F138" s="43" t="s">
        <v>303</v>
      </c>
      <c r="G138" s="56">
        <v>11654</v>
      </c>
      <c r="H138" s="108">
        <v>4000</v>
      </c>
      <c r="I138" s="200">
        <f t="shared" si="9"/>
        <v>3</v>
      </c>
      <c r="J138" s="199"/>
      <c r="K138" s="195">
        <f t="shared" si="8"/>
        <v>0</v>
      </c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</row>
    <row r="139" spans="1:238" s="260" customFormat="1" ht="13.35" customHeight="1" x14ac:dyDescent="0.2">
      <c r="A139" s="22" t="s">
        <v>310</v>
      </c>
      <c r="B139" s="8"/>
      <c r="C139" s="8"/>
      <c r="D139" s="8"/>
      <c r="E139" s="42" t="s">
        <v>311</v>
      </c>
      <c r="F139" s="43" t="s">
        <v>303</v>
      </c>
      <c r="G139" s="56"/>
      <c r="H139" s="108">
        <v>4000</v>
      </c>
      <c r="I139" s="200" t="str">
        <f t="shared" si="9"/>
        <v/>
      </c>
      <c r="J139" s="199"/>
      <c r="K139" s="195" t="str">
        <f t="shared" si="8"/>
        <v/>
      </c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15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15"/>
      <c r="BP139" s="15"/>
      <c r="BQ139" s="15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  <c r="ID139" s="38"/>
    </row>
    <row r="140" spans="1:238" s="260" customFormat="1" ht="13.35" customHeight="1" x14ac:dyDescent="0.2">
      <c r="A140" s="22" t="s">
        <v>180</v>
      </c>
      <c r="B140" s="202"/>
      <c r="C140" s="202"/>
      <c r="D140" s="202"/>
      <c r="E140" s="203" t="s">
        <v>156</v>
      </c>
      <c r="F140" s="43" t="s">
        <v>303</v>
      </c>
      <c r="G140" s="56"/>
      <c r="H140" s="204">
        <v>4000</v>
      </c>
      <c r="I140" s="200" t="str">
        <f t="shared" si="9"/>
        <v/>
      </c>
      <c r="J140" s="199" t="str">
        <f>IF(ISNUMBER(#REF!),ROUND(#REF!*#REF!,2),"")</f>
        <v/>
      </c>
      <c r="K140" s="195" t="str">
        <f t="shared" si="8"/>
        <v/>
      </c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205"/>
      <c r="BN140" s="205"/>
      <c r="BO140" s="205"/>
      <c r="BP140" s="205"/>
      <c r="BQ140" s="205"/>
      <c r="BR140" s="205"/>
      <c r="BS140" s="205"/>
      <c r="BT140" s="205"/>
      <c r="BU140" s="205"/>
      <c r="BV140" s="205"/>
      <c r="BW140" s="205"/>
      <c r="BX140" s="205"/>
      <c r="BY140" s="205"/>
      <c r="BZ140" s="205"/>
      <c r="CA140" s="205"/>
      <c r="CB140" s="205"/>
      <c r="CC140" s="205"/>
      <c r="CD140" s="205"/>
      <c r="CE140" s="205"/>
      <c r="CF140" s="205"/>
      <c r="CG140" s="205"/>
      <c r="CH140" s="205"/>
      <c r="CI140" s="205"/>
      <c r="CJ140" s="205"/>
      <c r="CK140" s="205"/>
      <c r="CL140" s="205"/>
      <c r="CM140" s="205"/>
      <c r="CN140" s="205"/>
      <c r="CO140" s="205"/>
      <c r="CP140" s="205"/>
      <c r="CQ140" s="205"/>
      <c r="CR140" s="205"/>
      <c r="CS140" s="205"/>
      <c r="CT140" s="205"/>
      <c r="CU140" s="205"/>
      <c r="CV140" s="205"/>
      <c r="CW140" s="205"/>
      <c r="CX140" s="205"/>
      <c r="CY140" s="205"/>
      <c r="CZ140" s="205"/>
      <c r="DA140" s="205"/>
      <c r="DB140" s="205"/>
      <c r="DC140" s="205"/>
      <c r="DD140" s="205"/>
      <c r="DE140" s="205"/>
      <c r="DF140" s="205"/>
      <c r="DG140" s="205"/>
      <c r="DH140" s="205"/>
      <c r="DI140" s="205"/>
      <c r="DJ140" s="205"/>
      <c r="DK140" s="205"/>
      <c r="DL140" s="205"/>
      <c r="DM140" s="205"/>
      <c r="DN140" s="205"/>
      <c r="DO140" s="205"/>
      <c r="DP140" s="205"/>
      <c r="DQ140" s="205"/>
      <c r="DR140" s="205"/>
      <c r="DS140" s="205"/>
      <c r="DT140" s="205"/>
      <c r="DU140" s="205"/>
      <c r="DV140" s="205"/>
      <c r="DW140" s="205"/>
      <c r="DX140" s="205"/>
      <c r="DY140" s="205"/>
      <c r="DZ140" s="205"/>
      <c r="EA140" s="205"/>
      <c r="EB140" s="205"/>
      <c r="EC140" s="205"/>
      <c r="ED140" s="205"/>
      <c r="EE140" s="205"/>
      <c r="EF140" s="205"/>
      <c r="EG140" s="205"/>
      <c r="EH140" s="205"/>
      <c r="EI140" s="205"/>
      <c r="EJ140" s="205"/>
      <c r="EK140" s="205"/>
      <c r="EL140" s="205"/>
      <c r="EM140" s="205"/>
      <c r="EN140" s="205"/>
      <c r="EO140" s="205"/>
      <c r="EP140" s="205"/>
      <c r="EQ140" s="205"/>
      <c r="ER140" s="205"/>
      <c r="ES140" s="205"/>
      <c r="ET140" s="205"/>
      <c r="EU140" s="205"/>
      <c r="EV140" s="205"/>
      <c r="EW140" s="205"/>
      <c r="EX140" s="205"/>
      <c r="EY140" s="205"/>
      <c r="EZ140" s="205"/>
      <c r="FA140" s="205"/>
      <c r="FB140" s="205"/>
      <c r="FC140" s="205"/>
      <c r="FD140" s="205"/>
      <c r="FE140" s="205"/>
      <c r="FF140" s="205"/>
      <c r="FG140" s="205"/>
      <c r="FH140" s="205"/>
      <c r="FI140" s="205"/>
      <c r="FJ140" s="205"/>
      <c r="FK140" s="205"/>
      <c r="FL140" s="205"/>
      <c r="FM140" s="205"/>
      <c r="FN140" s="205"/>
      <c r="FO140" s="205"/>
      <c r="FP140" s="205"/>
      <c r="FQ140" s="205"/>
      <c r="FR140" s="205"/>
      <c r="FS140" s="205"/>
      <c r="FT140" s="205"/>
      <c r="FU140" s="205"/>
      <c r="FV140" s="205"/>
      <c r="FW140" s="205"/>
      <c r="FX140" s="205"/>
      <c r="FY140" s="205"/>
      <c r="FZ140" s="205"/>
      <c r="GA140" s="205"/>
      <c r="GB140" s="205"/>
      <c r="GC140" s="205"/>
      <c r="GD140" s="205"/>
      <c r="GE140" s="205"/>
      <c r="GF140" s="205"/>
      <c r="GG140" s="205"/>
      <c r="GH140" s="205"/>
      <c r="GI140" s="205"/>
      <c r="GJ140" s="205"/>
      <c r="GK140" s="205"/>
      <c r="GL140" s="205"/>
      <c r="GM140" s="205"/>
      <c r="GN140" s="205"/>
      <c r="GO140" s="205"/>
      <c r="GP140" s="205"/>
      <c r="GQ140" s="205"/>
      <c r="GR140" s="205"/>
      <c r="GS140" s="205"/>
      <c r="GT140" s="205"/>
      <c r="GU140" s="205"/>
      <c r="GV140" s="205"/>
      <c r="GW140" s="205"/>
      <c r="GX140" s="205"/>
      <c r="GY140" s="205"/>
      <c r="GZ140" s="205"/>
      <c r="HA140" s="205"/>
      <c r="HB140" s="205"/>
      <c r="HC140" s="205"/>
      <c r="HD140" s="205"/>
      <c r="HE140" s="205"/>
      <c r="HF140" s="205"/>
      <c r="HG140" s="205"/>
      <c r="HH140" s="205"/>
      <c r="HI140" s="205"/>
      <c r="HJ140" s="205"/>
      <c r="HK140" s="205"/>
      <c r="HL140" s="205"/>
      <c r="HM140" s="205"/>
      <c r="HN140" s="205"/>
      <c r="HO140" s="205"/>
      <c r="HP140" s="205"/>
      <c r="HQ140" s="205"/>
      <c r="HR140" s="205"/>
      <c r="HS140" s="205"/>
      <c r="HT140" s="205"/>
      <c r="HU140" s="205"/>
      <c r="HV140" s="205"/>
      <c r="HW140" s="205"/>
      <c r="HX140" s="205"/>
      <c r="HY140" s="205"/>
      <c r="HZ140" s="205"/>
      <c r="IA140" s="205"/>
      <c r="IB140" s="205"/>
      <c r="IC140" s="205"/>
      <c r="ID140" s="205"/>
    </row>
    <row r="141" spans="1:238" s="260" customFormat="1" ht="13.35" customHeight="1" x14ac:dyDescent="0.2">
      <c r="A141" s="22" t="s">
        <v>181</v>
      </c>
      <c r="B141" s="202"/>
      <c r="C141" s="202"/>
      <c r="D141" s="202"/>
      <c r="E141" s="203" t="s">
        <v>157</v>
      </c>
      <c r="F141" s="43" t="s">
        <v>303</v>
      </c>
      <c r="G141" s="56"/>
      <c r="H141" s="204">
        <v>4000</v>
      </c>
      <c r="I141" s="200" t="str">
        <f t="shared" si="9"/>
        <v/>
      </c>
      <c r="J141" s="199" t="str">
        <f>IF(ISNUMBER(#REF!),ROUND(#REF!*#REF!,2),"")</f>
        <v/>
      </c>
      <c r="K141" s="195" t="str">
        <f t="shared" si="8"/>
        <v/>
      </c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  <c r="BI141" s="205"/>
      <c r="BJ141" s="205"/>
      <c r="BK141" s="205"/>
      <c r="BL141" s="205"/>
      <c r="BM141" s="205"/>
      <c r="BN141" s="205"/>
      <c r="BO141" s="205"/>
      <c r="BP141" s="205"/>
      <c r="BQ141" s="205"/>
      <c r="BR141" s="205"/>
      <c r="BS141" s="205"/>
      <c r="BT141" s="205"/>
      <c r="BU141" s="205"/>
      <c r="BV141" s="205"/>
      <c r="BW141" s="205"/>
      <c r="BX141" s="205"/>
      <c r="BY141" s="205"/>
      <c r="BZ141" s="205"/>
      <c r="CA141" s="205"/>
      <c r="CB141" s="205"/>
      <c r="CC141" s="205"/>
      <c r="CD141" s="205"/>
      <c r="CE141" s="205"/>
      <c r="CF141" s="205"/>
      <c r="CG141" s="205"/>
      <c r="CH141" s="205"/>
      <c r="CI141" s="205"/>
      <c r="CJ141" s="205"/>
      <c r="CK141" s="205"/>
      <c r="CL141" s="205"/>
      <c r="CM141" s="205"/>
      <c r="CN141" s="205"/>
      <c r="CO141" s="205"/>
      <c r="CP141" s="205"/>
      <c r="CQ141" s="205"/>
      <c r="CR141" s="205"/>
      <c r="CS141" s="205"/>
      <c r="CT141" s="205"/>
      <c r="CU141" s="205"/>
      <c r="CV141" s="205"/>
      <c r="CW141" s="205"/>
      <c r="CX141" s="205"/>
      <c r="CY141" s="205"/>
      <c r="CZ141" s="205"/>
      <c r="DA141" s="205"/>
      <c r="DB141" s="205"/>
      <c r="DC141" s="205"/>
      <c r="DD141" s="205"/>
      <c r="DE141" s="205"/>
      <c r="DF141" s="205"/>
      <c r="DG141" s="205"/>
      <c r="DH141" s="205"/>
      <c r="DI141" s="205"/>
      <c r="DJ141" s="205"/>
      <c r="DK141" s="205"/>
      <c r="DL141" s="205"/>
      <c r="DM141" s="205"/>
      <c r="DN141" s="205"/>
      <c r="DO141" s="205"/>
      <c r="DP141" s="205"/>
      <c r="DQ141" s="205"/>
      <c r="DR141" s="205"/>
      <c r="DS141" s="205"/>
      <c r="DT141" s="205"/>
      <c r="DU141" s="205"/>
      <c r="DV141" s="205"/>
      <c r="DW141" s="205"/>
      <c r="DX141" s="205"/>
      <c r="DY141" s="205"/>
      <c r="DZ141" s="205"/>
      <c r="EA141" s="205"/>
      <c r="EB141" s="205"/>
      <c r="EC141" s="205"/>
      <c r="ED141" s="205"/>
      <c r="EE141" s="205"/>
      <c r="EF141" s="205"/>
      <c r="EG141" s="205"/>
      <c r="EH141" s="205"/>
      <c r="EI141" s="205"/>
      <c r="EJ141" s="205"/>
      <c r="EK141" s="205"/>
      <c r="EL141" s="205"/>
      <c r="EM141" s="205"/>
      <c r="EN141" s="205"/>
      <c r="EO141" s="205"/>
      <c r="EP141" s="205"/>
      <c r="EQ141" s="205"/>
      <c r="ER141" s="205"/>
      <c r="ES141" s="205"/>
      <c r="ET141" s="205"/>
      <c r="EU141" s="205"/>
      <c r="EV141" s="205"/>
      <c r="EW141" s="205"/>
      <c r="EX141" s="205"/>
      <c r="EY141" s="205"/>
      <c r="EZ141" s="205"/>
      <c r="FA141" s="205"/>
      <c r="FB141" s="205"/>
      <c r="FC141" s="205"/>
      <c r="FD141" s="205"/>
      <c r="FE141" s="205"/>
      <c r="FF141" s="205"/>
      <c r="FG141" s="205"/>
      <c r="FH141" s="205"/>
      <c r="FI141" s="205"/>
      <c r="FJ141" s="205"/>
      <c r="FK141" s="205"/>
      <c r="FL141" s="205"/>
      <c r="FM141" s="205"/>
      <c r="FN141" s="205"/>
      <c r="FO141" s="205"/>
      <c r="FP141" s="205"/>
      <c r="FQ141" s="205"/>
      <c r="FR141" s="205"/>
      <c r="FS141" s="205"/>
      <c r="FT141" s="205"/>
      <c r="FU141" s="205"/>
      <c r="FV141" s="205"/>
      <c r="FW141" s="205"/>
      <c r="FX141" s="205"/>
      <c r="FY141" s="205"/>
      <c r="FZ141" s="205"/>
      <c r="GA141" s="205"/>
      <c r="GB141" s="205"/>
      <c r="GC141" s="205"/>
      <c r="GD141" s="205"/>
      <c r="GE141" s="205"/>
      <c r="GF141" s="205"/>
      <c r="GG141" s="205"/>
      <c r="GH141" s="205"/>
      <c r="GI141" s="205"/>
      <c r="GJ141" s="205"/>
      <c r="GK141" s="205"/>
      <c r="GL141" s="205"/>
      <c r="GM141" s="205"/>
      <c r="GN141" s="205"/>
      <c r="GO141" s="205"/>
      <c r="GP141" s="205"/>
      <c r="GQ141" s="205"/>
      <c r="GR141" s="205"/>
      <c r="GS141" s="205"/>
      <c r="GT141" s="205"/>
      <c r="GU141" s="205"/>
      <c r="GV141" s="205"/>
      <c r="GW141" s="205"/>
      <c r="GX141" s="205"/>
      <c r="GY141" s="205"/>
      <c r="GZ141" s="205"/>
      <c r="HA141" s="205"/>
      <c r="HB141" s="205"/>
      <c r="HC141" s="205"/>
      <c r="HD141" s="205"/>
      <c r="HE141" s="205"/>
      <c r="HF141" s="205"/>
      <c r="HG141" s="205"/>
      <c r="HH141" s="205"/>
      <c r="HI141" s="205"/>
      <c r="HJ141" s="205"/>
      <c r="HK141" s="205"/>
      <c r="HL141" s="205"/>
      <c r="HM141" s="205"/>
      <c r="HN141" s="205"/>
      <c r="HO141" s="205"/>
      <c r="HP141" s="205"/>
      <c r="HQ141" s="205"/>
      <c r="HR141" s="205"/>
      <c r="HS141" s="205"/>
      <c r="HT141" s="205"/>
      <c r="HU141" s="205"/>
      <c r="HV141" s="205"/>
      <c r="HW141" s="205"/>
      <c r="HX141" s="205"/>
      <c r="HY141" s="205"/>
      <c r="HZ141" s="205"/>
      <c r="IA141" s="205"/>
      <c r="IB141" s="205"/>
      <c r="IC141" s="205"/>
      <c r="ID141" s="205"/>
    </row>
    <row r="142" spans="1:238" s="260" customFormat="1" ht="13.35" customHeight="1" x14ac:dyDescent="0.2">
      <c r="A142" s="22" t="s">
        <v>182</v>
      </c>
      <c r="B142" s="202"/>
      <c r="C142" s="202"/>
      <c r="D142" s="202"/>
      <c r="E142" s="203" t="s">
        <v>158</v>
      </c>
      <c r="F142" s="43" t="s">
        <v>303</v>
      </c>
      <c r="G142" s="56"/>
      <c r="H142" s="204">
        <v>4000</v>
      </c>
      <c r="I142" s="200" t="str">
        <f t="shared" si="9"/>
        <v/>
      </c>
      <c r="J142" s="199" t="str">
        <f>IF(ISNUMBER(#REF!),ROUND(#REF!*#REF!,2),"")</f>
        <v/>
      </c>
      <c r="K142" s="195" t="str">
        <f t="shared" si="8"/>
        <v/>
      </c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  <c r="BI142" s="205"/>
      <c r="BJ142" s="205"/>
      <c r="BK142" s="205"/>
      <c r="BL142" s="205"/>
      <c r="BM142" s="205"/>
      <c r="BN142" s="205"/>
      <c r="BO142" s="205"/>
      <c r="BP142" s="205"/>
      <c r="BQ142" s="205"/>
      <c r="BR142" s="205"/>
      <c r="BS142" s="205"/>
      <c r="BT142" s="205"/>
      <c r="BU142" s="205"/>
      <c r="BV142" s="205"/>
      <c r="BW142" s="205"/>
      <c r="BX142" s="205"/>
      <c r="BY142" s="205"/>
      <c r="BZ142" s="205"/>
      <c r="CA142" s="205"/>
      <c r="CB142" s="205"/>
      <c r="CC142" s="205"/>
      <c r="CD142" s="205"/>
      <c r="CE142" s="205"/>
      <c r="CF142" s="205"/>
      <c r="CG142" s="205"/>
      <c r="CH142" s="205"/>
      <c r="CI142" s="205"/>
      <c r="CJ142" s="205"/>
      <c r="CK142" s="205"/>
      <c r="CL142" s="205"/>
      <c r="CM142" s="205"/>
      <c r="CN142" s="205"/>
      <c r="CO142" s="205"/>
      <c r="CP142" s="205"/>
      <c r="CQ142" s="205"/>
      <c r="CR142" s="205"/>
      <c r="CS142" s="205"/>
      <c r="CT142" s="205"/>
      <c r="CU142" s="205"/>
      <c r="CV142" s="205"/>
      <c r="CW142" s="205"/>
      <c r="CX142" s="205"/>
      <c r="CY142" s="205"/>
      <c r="CZ142" s="205"/>
      <c r="DA142" s="205"/>
      <c r="DB142" s="205"/>
      <c r="DC142" s="205"/>
      <c r="DD142" s="205"/>
      <c r="DE142" s="205"/>
      <c r="DF142" s="205"/>
      <c r="DG142" s="205"/>
      <c r="DH142" s="205"/>
      <c r="DI142" s="205"/>
      <c r="DJ142" s="205"/>
      <c r="DK142" s="205"/>
      <c r="DL142" s="205"/>
      <c r="DM142" s="205"/>
      <c r="DN142" s="205"/>
      <c r="DO142" s="205"/>
      <c r="DP142" s="205"/>
      <c r="DQ142" s="205"/>
      <c r="DR142" s="205"/>
      <c r="DS142" s="205"/>
      <c r="DT142" s="205"/>
      <c r="DU142" s="205"/>
      <c r="DV142" s="205"/>
      <c r="DW142" s="205"/>
      <c r="DX142" s="205"/>
      <c r="DY142" s="205"/>
      <c r="DZ142" s="205"/>
      <c r="EA142" s="205"/>
      <c r="EB142" s="205"/>
      <c r="EC142" s="205"/>
      <c r="ED142" s="205"/>
      <c r="EE142" s="205"/>
      <c r="EF142" s="205"/>
      <c r="EG142" s="205"/>
      <c r="EH142" s="205"/>
      <c r="EI142" s="205"/>
      <c r="EJ142" s="205"/>
      <c r="EK142" s="205"/>
      <c r="EL142" s="205"/>
      <c r="EM142" s="205"/>
      <c r="EN142" s="205"/>
      <c r="EO142" s="205"/>
      <c r="EP142" s="205"/>
      <c r="EQ142" s="205"/>
      <c r="ER142" s="205"/>
      <c r="ES142" s="205"/>
      <c r="ET142" s="205"/>
      <c r="EU142" s="205"/>
      <c r="EV142" s="205"/>
      <c r="EW142" s="205"/>
      <c r="EX142" s="205"/>
      <c r="EY142" s="205"/>
      <c r="EZ142" s="205"/>
      <c r="FA142" s="205"/>
      <c r="FB142" s="205"/>
      <c r="FC142" s="205"/>
      <c r="FD142" s="205"/>
      <c r="FE142" s="205"/>
      <c r="FF142" s="205"/>
      <c r="FG142" s="205"/>
      <c r="FH142" s="205"/>
      <c r="FI142" s="205"/>
      <c r="FJ142" s="205"/>
      <c r="FK142" s="205"/>
      <c r="FL142" s="205"/>
      <c r="FM142" s="205"/>
      <c r="FN142" s="205"/>
      <c r="FO142" s="205"/>
      <c r="FP142" s="205"/>
      <c r="FQ142" s="205"/>
      <c r="FR142" s="205"/>
      <c r="FS142" s="205"/>
      <c r="FT142" s="205"/>
      <c r="FU142" s="205"/>
      <c r="FV142" s="205"/>
      <c r="FW142" s="205"/>
      <c r="FX142" s="205"/>
      <c r="FY142" s="205"/>
      <c r="FZ142" s="205"/>
      <c r="GA142" s="205"/>
      <c r="GB142" s="205"/>
      <c r="GC142" s="205"/>
      <c r="GD142" s="205"/>
      <c r="GE142" s="205"/>
      <c r="GF142" s="205"/>
      <c r="GG142" s="205"/>
      <c r="GH142" s="205"/>
      <c r="GI142" s="205"/>
      <c r="GJ142" s="205"/>
      <c r="GK142" s="205"/>
      <c r="GL142" s="205"/>
      <c r="GM142" s="205"/>
      <c r="GN142" s="205"/>
      <c r="GO142" s="205"/>
      <c r="GP142" s="205"/>
      <c r="GQ142" s="205"/>
      <c r="GR142" s="205"/>
      <c r="GS142" s="205"/>
      <c r="GT142" s="205"/>
      <c r="GU142" s="205"/>
      <c r="GV142" s="205"/>
      <c r="GW142" s="205"/>
      <c r="GX142" s="205"/>
      <c r="GY142" s="205"/>
      <c r="GZ142" s="205"/>
      <c r="HA142" s="205"/>
      <c r="HB142" s="205"/>
      <c r="HC142" s="205"/>
      <c r="HD142" s="205"/>
      <c r="HE142" s="205"/>
      <c r="HF142" s="205"/>
      <c r="HG142" s="205"/>
      <c r="HH142" s="205"/>
      <c r="HI142" s="205"/>
      <c r="HJ142" s="205"/>
      <c r="HK142" s="205"/>
      <c r="HL142" s="205"/>
      <c r="HM142" s="205"/>
      <c r="HN142" s="205"/>
      <c r="HO142" s="205"/>
      <c r="HP142" s="205"/>
      <c r="HQ142" s="205"/>
      <c r="HR142" s="205"/>
      <c r="HS142" s="205"/>
      <c r="HT142" s="205"/>
      <c r="HU142" s="205"/>
      <c r="HV142" s="205"/>
      <c r="HW142" s="205"/>
      <c r="HX142" s="205"/>
      <c r="HY142" s="205"/>
      <c r="HZ142" s="205"/>
      <c r="IA142" s="205"/>
      <c r="IB142" s="205"/>
      <c r="IC142" s="205"/>
      <c r="ID142" s="205"/>
    </row>
    <row r="143" spans="1:238" ht="13.35" customHeight="1" x14ac:dyDescent="0.2">
      <c r="A143" s="22"/>
      <c r="B143" s="8"/>
      <c r="C143" s="8"/>
      <c r="D143" s="8"/>
      <c r="E143" s="100" t="s">
        <v>171</v>
      </c>
      <c r="F143" s="45"/>
      <c r="G143" s="22"/>
      <c r="H143" s="46"/>
      <c r="I143" s="201"/>
      <c r="J143" s="196"/>
      <c r="K143" s="19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</row>
    <row r="144" spans="1:238" ht="13.35" customHeight="1" x14ac:dyDescent="0.2">
      <c r="A144" s="70"/>
      <c r="B144" s="8"/>
      <c r="C144" s="8"/>
      <c r="D144" s="33"/>
      <c r="E144" s="100" t="s">
        <v>335</v>
      </c>
      <c r="F144" s="23"/>
      <c r="G144" s="22"/>
      <c r="H144" s="46"/>
      <c r="I144" s="201"/>
      <c r="J144" s="196"/>
      <c r="K144" s="197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  <c r="HI144" s="38"/>
      <c r="HJ144" s="38"/>
      <c r="HK144" s="38"/>
      <c r="HL144" s="38"/>
      <c r="HM144" s="38"/>
      <c r="HN144" s="38"/>
      <c r="HO144" s="38"/>
      <c r="HP144" s="38"/>
      <c r="HQ144" s="38"/>
      <c r="HR144" s="38"/>
      <c r="HS144" s="38"/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</row>
    <row r="145" spans="1:238" ht="13.35" customHeight="1" x14ac:dyDescent="0.2">
      <c r="A145" s="16" t="s">
        <v>342</v>
      </c>
      <c r="B145" s="8"/>
      <c r="C145" s="8"/>
      <c r="D145" s="8"/>
      <c r="E145" s="33"/>
      <c r="F145" s="45"/>
      <c r="G145" s="22"/>
      <c r="H145" s="46"/>
      <c r="I145" s="201"/>
      <c r="J145" s="196" t="str">
        <f>IF(ISNUMBER(#REF!),ROUND(#REF!*#REF!,2),"")</f>
        <v/>
      </c>
      <c r="K145" s="197" t="str">
        <f t="shared" si="8"/>
        <v/>
      </c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</row>
    <row r="146" spans="1:238" ht="13.35" customHeight="1" x14ac:dyDescent="0.2">
      <c r="A146" s="22" t="s">
        <v>312</v>
      </c>
      <c r="B146" s="8"/>
      <c r="C146" s="8"/>
      <c r="D146" s="8"/>
      <c r="E146" s="42" t="s">
        <v>313</v>
      </c>
      <c r="F146" s="43" t="s">
        <v>314</v>
      </c>
      <c r="G146" s="56">
        <v>11654</v>
      </c>
      <c r="H146" s="134">
        <v>4000</v>
      </c>
      <c r="I146" s="200">
        <f>+IF(ISNUMBER(G146),IF(ROUND(G146/H146,0)=0,1,ROUND(G146/H146,0)),"")</f>
        <v>3</v>
      </c>
      <c r="J146" s="199"/>
      <c r="K146" s="206">
        <f t="shared" si="8"/>
        <v>0</v>
      </c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  <c r="HI146" s="38"/>
      <c r="HJ146" s="38"/>
      <c r="HK146" s="38"/>
      <c r="HL146" s="38"/>
      <c r="HM146" s="38"/>
      <c r="HN146" s="38"/>
      <c r="HO146" s="38"/>
      <c r="HP146" s="38"/>
      <c r="HQ146" s="38"/>
      <c r="HR146" s="38"/>
      <c r="HS146" s="38"/>
      <c r="HT146" s="38"/>
      <c r="HU146" s="38"/>
      <c r="HV146" s="38"/>
      <c r="HW146" s="38"/>
      <c r="HX146" s="38"/>
      <c r="HY146" s="38"/>
      <c r="HZ146" s="38"/>
      <c r="IA146" s="38"/>
      <c r="IB146" s="38"/>
      <c r="IC146" s="38"/>
      <c r="ID146" s="38"/>
    </row>
    <row r="147" spans="1:238" ht="13.35" customHeight="1" x14ac:dyDescent="0.2">
      <c r="A147" s="22" t="s">
        <v>262</v>
      </c>
      <c r="B147" s="8"/>
      <c r="C147" s="8"/>
      <c r="D147" s="8"/>
      <c r="E147" s="42" t="s">
        <v>315</v>
      </c>
      <c r="F147" s="43" t="s">
        <v>314</v>
      </c>
      <c r="G147" s="56">
        <v>11654</v>
      </c>
      <c r="H147" s="134">
        <v>4000</v>
      </c>
      <c r="I147" s="200">
        <f>+IF(ISNUMBER(G147),IF(ROUND(G147/H147,0)=0,1,ROUND(G147/H147,0)),"")</f>
        <v>3</v>
      </c>
      <c r="J147" s="199"/>
      <c r="K147" s="206">
        <f t="shared" si="8"/>
        <v>0</v>
      </c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8"/>
      <c r="GN147" s="38"/>
      <c r="GO147" s="38"/>
      <c r="GP147" s="38"/>
      <c r="GQ147" s="38"/>
      <c r="GR147" s="38"/>
      <c r="GS147" s="38"/>
      <c r="GT147" s="38"/>
      <c r="GU147" s="38"/>
      <c r="GV147" s="38"/>
      <c r="GW147" s="38"/>
      <c r="GX147" s="38"/>
      <c r="GY147" s="38"/>
      <c r="GZ147" s="38"/>
      <c r="HA147" s="38"/>
      <c r="HB147" s="38"/>
      <c r="HC147" s="38"/>
      <c r="HD147" s="38"/>
      <c r="HE147" s="38"/>
      <c r="HF147" s="38"/>
      <c r="HG147" s="38"/>
      <c r="HH147" s="38"/>
      <c r="HI147" s="38"/>
      <c r="HJ147" s="38"/>
      <c r="HK147" s="38"/>
      <c r="HL147" s="38"/>
      <c r="HM147" s="38"/>
      <c r="HN147" s="38"/>
      <c r="HO147" s="38"/>
      <c r="HP147" s="38"/>
      <c r="HQ147" s="38"/>
      <c r="HR147" s="38"/>
      <c r="HS147" s="38"/>
      <c r="HT147" s="38"/>
      <c r="HU147" s="38"/>
      <c r="HV147" s="38"/>
      <c r="HW147" s="38"/>
      <c r="HX147" s="38"/>
      <c r="HY147" s="38"/>
      <c r="HZ147" s="38"/>
      <c r="IA147" s="38"/>
      <c r="IB147" s="38"/>
      <c r="IC147" s="38"/>
      <c r="ID147" s="38"/>
    </row>
    <row r="148" spans="1:238" ht="13.35" customHeight="1" x14ac:dyDescent="0.2">
      <c r="A148" s="22" t="s">
        <v>316</v>
      </c>
      <c r="B148" s="8"/>
      <c r="C148" s="8"/>
      <c r="D148" s="8"/>
      <c r="E148" s="42" t="s">
        <v>317</v>
      </c>
      <c r="F148" s="43" t="s">
        <v>314</v>
      </c>
      <c r="G148" s="56">
        <v>11654</v>
      </c>
      <c r="H148" s="134">
        <v>4000</v>
      </c>
      <c r="I148" s="200">
        <f>+IF(ISNUMBER(G148),IF(ROUND(G148/H148,0)=0,1,ROUND(G148/H148,0)),"")</f>
        <v>3</v>
      </c>
      <c r="J148" s="199"/>
      <c r="K148" s="206">
        <f t="shared" si="8"/>
        <v>0</v>
      </c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8"/>
      <c r="GN148" s="38"/>
      <c r="GO148" s="38"/>
      <c r="GP148" s="38"/>
      <c r="GQ148" s="38"/>
      <c r="GR148" s="38"/>
      <c r="GS148" s="38"/>
      <c r="GT148" s="38"/>
      <c r="GU148" s="38"/>
      <c r="GV148" s="38"/>
      <c r="GW148" s="38"/>
      <c r="GX148" s="38"/>
      <c r="GY148" s="38"/>
      <c r="GZ148" s="38"/>
      <c r="HA148" s="38"/>
      <c r="HB148" s="38"/>
      <c r="HC148" s="38"/>
      <c r="HD148" s="38"/>
      <c r="HE148" s="38"/>
      <c r="HF148" s="38"/>
      <c r="HG148" s="38"/>
      <c r="HH148" s="38"/>
      <c r="HI148" s="38"/>
      <c r="HJ148" s="38"/>
      <c r="HK148" s="38"/>
      <c r="HL148" s="38"/>
      <c r="HM148" s="38"/>
      <c r="HN148" s="38"/>
      <c r="HO148" s="38"/>
      <c r="HP148" s="38"/>
      <c r="HQ148" s="38"/>
      <c r="HR148" s="38"/>
      <c r="HS148" s="38"/>
      <c r="HT148" s="38"/>
      <c r="HU148" s="38"/>
      <c r="HV148" s="38"/>
      <c r="HW148" s="38"/>
      <c r="HX148" s="38"/>
      <c r="HY148" s="38"/>
      <c r="HZ148" s="38"/>
      <c r="IA148" s="38"/>
      <c r="IB148" s="38"/>
      <c r="IC148" s="38"/>
      <c r="ID148" s="38"/>
    </row>
    <row r="149" spans="1:238" ht="13.35" customHeight="1" x14ac:dyDescent="0.2">
      <c r="A149" s="22" t="s">
        <v>318</v>
      </c>
      <c r="B149" s="8"/>
      <c r="C149" s="8"/>
      <c r="D149" s="8"/>
      <c r="E149" s="42" t="s">
        <v>319</v>
      </c>
      <c r="F149" s="43" t="s">
        <v>314</v>
      </c>
      <c r="G149" s="56">
        <v>11654</v>
      </c>
      <c r="H149" s="134">
        <v>4000</v>
      </c>
      <c r="I149" s="200">
        <f>+IF(ISNUMBER(G149),IF(ROUND(G149/H149,0)=0,1,ROUND(G149/H149,0)),"")</f>
        <v>3</v>
      </c>
      <c r="J149" s="199"/>
      <c r="K149" s="206">
        <f t="shared" si="8"/>
        <v>0</v>
      </c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38"/>
      <c r="FJ149" s="38"/>
      <c r="FK149" s="38"/>
      <c r="FL149" s="38"/>
      <c r="FM149" s="38"/>
      <c r="FN149" s="38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  <c r="GB149" s="38"/>
      <c r="GC149" s="38"/>
      <c r="GD149" s="38"/>
      <c r="GE149" s="38"/>
      <c r="GF149" s="38"/>
      <c r="GG149" s="38"/>
      <c r="GH149" s="38"/>
      <c r="GI149" s="38"/>
      <c r="GJ149" s="38"/>
      <c r="GK149" s="38"/>
      <c r="GL149" s="38"/>
      <c r="GM149" s="38"/>
      <c r="GN149" s="38"/>
      <c r="GO149" s="38"/>
      <c r="GP149" s="38"/>
      <c r="GQ149" s="38"/>
      <c r="GR149" s="38"/>
      <c r="GS149" s="38"/>
      <c r="GT149" s="38"/>
      <c r="GU149" s="38"/>
      <c r="GV149" s="38"/>
      <c r="GW149" s="38"/>
      <c r="GX149" s="38"/>
      <c r="GY149" s="38"/>
      <c r="GZ149" s="38"/>
      <c r="HA149" s="38"/>
      <c r="HB149" s="38"/>
      <c r="HC149" s="38"/>
      <c r="HD149" s="38"/>
      <c r="HE149" s="38"/>
      <c r="HF149" s="38"/>
      <c r="HG149" s="38"/>
      <c r="HH149" s="38"/>
      <c r="HI149" s="38"/>
      <c r="HJ149" s="38"/>
      <c r="HK149" s="38"/>
      <c r="HL149" s="38"/>
      <c r="HM149" s="38"/>
      <c r="HN149" s="38"/>
      <c r="HO149" s="38"/>
      <c r="HP149" s="38"/>
      <c r="HQ149" s="38"/>
      <c r="HR149" s="38"/>
      <c r="HS149" s="38"/>
      <c r="HT149" s="38"/>
      <c r="HU149" s="38"/>
      <c r="HV149" s="38"/>
      <c r="HW149" s="38"/>
      <c r="HX149" s="38"/>
      <c r="HY149" s="38"/>
      <c r="HZ149" s="38"/>
      <c r="IA149" s="38"/>
      <c r="IB149" s="38"/>
      <c r="IC149" s="38"/>
      <c r="ID149" s="38"/>
    </row>
    <row r="150" spans="1:238" ht="13.35" customHeight="1" x14ac:dyDescent="0.2">
      <c r="A150" s="22" t="s">
        <v>320</v>
      </c>
      <c r="B150" s="8"/>
      <c r="C150" s="8"/>
      <c r="D150" s="8"/>
      <c r="E150" s="42" t="s">
        <v>321</v>
      </c>
      <c r="F150" s="43" t="s">
        <v>314</v>
      </c>
      <c r="G150" s="56">
        <v>11654</v>
      </c>
      <c r="H150" s="134">
        <v>4000</v>
      </c>
      <c r="I150" s="200">
        <f>+IF(ISNUMBER(G150),IF(ROUND(G150/H150,0)=0,1,ROUND(G150/H150,0)),"")</f>
        <v>3</v>
      </c>
      <c r="J150" s="199"/>
      <c r="K150" s="206">
        <f t="shared" si="8"/>
        <v>0</v>
      </c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8"/>
      <c r="HU150" s="38"/>
      <c r="HV150" s="38"/>
      <c r="HW150" s="38"/>
      <c r="HX150" s="38"/>
      <c r="HY150" s="38"/>
      <c r="HZ150" s="38"/>
      <c r="IA150" s="38"/>
      <c r="IB150" s="38"/>
      <c r="IC150" s="38"/>
      <c r="ID150" s="38"/>
    </row>
    <row r="151" spans="1:238" ht="13.35" customHeight="1" x14ac:dyDescent="0.2">
      <c r="A151" s="22" t="s">
        <v>343</v>
      </c>
      <c r="B151" s="8"/>
      <c r="C151" s="8"/>
      <c r="D151" s="8"/>
      <c r="E151" s="42" t="s">
        <v>344</v>
      </c>
      <c r="F151" s="43" t="s">
        <v>314</v>
      </c>
      <c r="G151" s="168" t="s">
        <v>177</v>
      </c>
      <c r="H151" s="134">
        <v>8000</v>
      </c>
      <c r="I151" s="200" t="str">
        <f>+IF(ISNUMBER(#REF!),IF(ROUND(#REF!/H151,0)=0,1,ROUND(#REF!/H151,0)),"")</f>
        <v/>
      </c>
      <c r="J151" s="199"/>
      <c r="K151" s="206" t="str">
        <f t="shared" si="8"/>
        <v/>
      </c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/>
      <c r="FM151" s="38"/>
      <c r="FN151" s="38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  <c r="GB151" s="38"/>
      <c r="GC151" s="38"/>
      <c r="GD151" s="38"/>
      <c r="GE151" s="38"/>
      <c r="GF151" s="38"/>
      <c r="GG151" s="38"/>
      <c r="GH151" s="38"/>
      <c r="GI151" s="38"/>
      <c r="GJ151" s="38"/>
      <c r="GK151" s="38"/>
      <c r="GL151" s="38"/>
      <c r="GM151" s="38"/>
      <c r="GN151" s="38"/>
      <c r="GO151" s="38"/>
      <c r="GP151" s="38"/>
      <c r="GQ151" s="38"/>
      <c r="GR151" s="38"/>
      <c r="GS151" s="38"/>
      <c r="GT151" s="38"/>
      <c r="GU151" s="38"/>
      <c r="GV151" s="38"/>
      <c r="GW151" s="38"/>
      <c r="GX151" s="38"/>
      <c r="GY151" s="38"/>
      <c r="GZ151" s="38"/>
      <c r="HA151" s="38"/>
      <c r="HB151" s="38"/>
      <c r="HC151" s="38"/>
      <c r="HD151" s="38"/>
      <c r="HE151" s="38"/>
      <c r="HF151" s="38"/>
      <c r="HG151" s="38"/>
      <c r="HH151" s="38"/>
      <c r="HI151" s="38"/>
      <c r="HJ151" s="38"/>
      <c r="HK151" s="38"/>
      <c r="HL151" s="38"/>
      <c r="HM151" s="38"/>
      <c r="HN151" s="38"/>
      <c r="HO151" s="38"/>
      <c r="HP151" s="38"/>
      <c r="HQ151" s="38"/>
      <c r="HR151" s="38"/>
      <c r="HS151" s="38"/>
      <c r="HT151" s="38"/>
      <c r="HU151" s="38"/>
      <c r="HV151" s="38"/>
      <c r="HW151" s="38"/>
      <c r="HX151" s="38"/>
      <c r="HY151" s="38"/>
      <c r="HZ151" s="38"/>
      <c r="IA151" s="38"/>
      <c r="IB151" s="38"/>
      <c r="IC151" s="38"/>
      <c r="ID151" s="38"/>
    </row>
    <row r="152" spans="1:238" ht="13.35" customHeight="1" x14ac:dyDescent="0.2">
      <c r="A152" s="22"/>
      <c r="B152" s="8"/>
      <c r="C152" s="8"/>
      <c r="D152" s="8"/>
      <c r="E152" s="100" t="s">
        <v>178</v>
      </c>
      <c r="F152" s="23"/>
      <c r="G152" s="22"/>
      <c r="H152" s="46"/>
      <c r="I152" s="201"/>
      <c r="J152" s="196"/>
      <c r="K152" s="197" t="str">
        <f t="shared" si="8"/>
        <v/>
      </c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8"/>
      <c r="GE152" s="38"/>
      <c r="GF152" s="38"/>
      <c r="GG152" s="38"/>
      <c r="GH152" s="38"/>
      <c r="GI152" s="38"/>
      <c r="GJ152" s="38"/>
      <c r="GK152" s="38"/>
      <c r="GL152" s="38"/>
      <c r="GM152" s="38"/>
      <c r="GN152" s="38"/>
      <c r="GO152" s="38"/>
      <c r="GP152" s="38"/>
      <c r="GQ152" s="38"/>
      <c r="GR152" s="38"/>
      <c r="GS152" s="38"/>
      <c r="GT152" s="38"/>
      <c r="GU152" s="38"/>
      <c r="GV152" s="38"/>
      <c r="GW152" s="38"/>
      <c r="GX152" s="38"/>
      <c r="GY152" s="38"/>
      <c r="GZ152" s="38"/>
      <c r="HA152" s="38"/>
      <c r="HB152" s="38"/>
      <c r="HC152" s="38"/>
      <c r="HD152" s="38"/>
      <c r="HE152" s="38"/>
      <c r="HF152" s="38"/>
      <c r="HG152" s="38"/>
      <c r="HH152" s="38"/>
      <c r="HI152" s="38"/>
      <c r="HJ152" s="38"/>
      <c r="HK152" s="38"/>
      <c r="HL152" s="38"/>
      <c r="HM152" s="38"/>
      <c r="HN152" s="38"/>
      <c r="HO152" s="38"/>
      <c r="HP152" s="38"/>
      <c r="HQ152" s="38"/>
      <c r="HR152" s="38"/>
      <c r="HS152" s="38"/>
      <c r="HT152" s="38"/>
      <c r="HU152" s="38"/>
      <c r="HV152" s="38"/>
      <c r="HW152" s="38"/>
      <c r="HX152" s="38"/>
      <c r="HY152" s="38"/>
      <c r="HZ152" s="38"/>
      <c r="IA152" s="38"/>
      <c r="IB152" s="38"/>
      <c r="IC152" s="38"/>
      <c r="ID152" s="38"/>
    </row>
    <row r="153" spans="1:238" ht="13.35" customHeight="1" x14ac:dyDescent="0.2">
      <c r="A153" s="22"/>
      <c r="B153" s="8"/>
      <c r="C153" s="8"/>
      <c r="D153" s="8"/>
      <c r="E153" s="100"/>
      <c r="F153" s="23"/>
      <c r="G153" s="22"/>
      <c r="H153" s="46"/>
      <c r="I153" s="201"/>
      <c r="J153" s="196" t="str">
        <f>IF(ISNUMBER(#REF!),ROUND(#REF!*#REF!,2),"")</f>
        <v/>
      </c>
      <c r="K153" s="197" t="str">
        <f t="shared" si="8"/>
        <v/>
      </c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8"/>
      <c r="GE153" s="38"/>
      <c r="GF153" s="38"/>
      <c r="GG153" s="38"/>
      <c r="GH153" s="38"/>
      <c r="GI153" s="38"/>
      <c r="GJ153" s="38"/>
      <c r="GK153" s="38"/>
      <c r="GL153" s="38"/>
      <c r="GM153" s="38"/>
      <c r="GN153" s="38"/>
      <c r="GO153" s="38"/>
      <c r="GP153" s="38"/>
      <c r="GQ153" s="38"/>
      <c r="GR153" s="38"/>
      <c r="GS153" s="38"/>
      <c r="GT153" s="38"/>
      <c r="GU153" s="38"/>
      <c r="GV153" s="38"/>
      <c r="GW153" s="38"/>
      <c r="GX153" s="38"/>
      <c r="GY153" s="38"/>
      <c r="GZ153" s="38"/>
      <c r="HA153" s="38"/>
      <c r="HB153" s="38"/>
      <c r="HC153" s="38"/>
      <c r="HD153" s="38"/>
      <c r="HE153" s="38"/>
      <c r="HF153" s="38"/>
      <c r="HG153" s="38"/>
      <c r="HH153" s="38"/>
      <c r="HI153" s="38"/>
      <c r="HJ153" s="38"/>
      <c r="HK153" s="38"/>
      <c r="HL153" s="38"/>
      <c r="HM153" s="38"/>
      <c r="HN153" s="38"/>
      <c r="HO153" s="38"/>
      <c r="HP153" s="38"/>
      <c r="HQ153" s="38"/>
      <c r="HR153" s="38"/>
      <c r="HS153" s="38"/>
      <c r="HT153" s="38"/>
      <c r="HU153" s="38"/>
      <c r="HV153" s="38"/>
      <c r="HW153" s="38"/>
      <c r="HX153" s="38"/>
      <c r="HY153" s="38"/>
      <c r="HZ153" s="38"/>
      <c r="IA153" s="38"/>
      <c r="IB153" s="38"/>
      <c r="IC153" s="38"/>
      <c r="ID153" s="38"/>
    </row>
    <row r="154" spans="1:238" ht="13.35" customHeight="1" x14ac:dyDescent="0.2">
      <c r="A154" s="16" t="s">
        <v>345</v>
      </c>
      <c r="B154" s="8"/>
      <c r="C154" s="8"/>
      <c r="D154" s="8"/>
      <c r="E154" s="33"/>
      <c r="F154" s="45"/>
      <c r="G154" s="22"/>
      <c r="H154" s="46"/>
      <c r="I154" s="201"/>
      <c r="J154" s="196" t="str">
        <f>IF(ISNUMBER(#REF!),ROUND(#REF!*#REF!,2),"")</f>
        <v/>
      </c>
      <c r="K154" s="197" t="str">
        <f t="shared" si="8"/>
        <v/>
      </c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8"/>
      <c r="GM154" s="38"/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/>
      <c r="HT154" s="38"/>
      <c r="HU154" s="38"/>
      <c r="HV154" s="38"/>
      <c r="HW154" s="38"/>
      <c r="HX154" s="38"/>
      <c r="HY154" s="38"/>
      <c r="HZ154" s="38"/>
      <c r="IA154" s="38"/>
      <c r="IB154" s="38"/>
      <c r="IC154" s="38"/>
      <c r="ID154" s="38"/>
    </row>
    <row r="155" spans="1:238" ht="13.35" customHeight="1" x14ac:dyDescent="0.2">
      <c r="A155" s="22" t="s">
        <v>322</v>
      </c>
      <c r="B155" s="8"/>
      <c r="C155" s="8"/>
      <c r="D155" s="8"/>
      <c r="E155" s="33"/>
      <c r="F155" s="45"/>
      <c r="G155" s="22"/>
      <c r="H155" s="46"/>
      <c r="I155" s="201"/>
      <c r="J155" s="196" t="str">
        <f>IF(ISNUMBER(#REF!),ROUND(#REF!*#REF!,2),"")</f>
        <v/>
      </c>
      <c r="K155" s="197" t="str">
        <f t="shared" si="8"/>
        <v/>
      </c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/>
      <c r="GK155" s="38"/>
      <c r="GL155" s="38"/>
      <c r="GM155" s="38"/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8"/>
      <c r="HU155" s="38"/>
      <c r="HV155" s="38"/>
      <c r="HW155" s="38"/>
      <c r="HX155" s="38"/>
      <c r="HY155" s="38"/>
      <c r="HZ155" s="38"/>
      <c r="IA155" s="38"/>
      <c r="IB155" s="38"/>
      <c r="IC155" s="38"/>
      <c r="ID155" s="38"/>
    </row>
    <row r="156" spans="1:238" ht="13.35" customHeight="1" x14ac:dyDescent="0.2">
      <c r="A156" s="22" t="s">
        <v>323</v>
      </c>
      <c r="B156" s="8"/>
      <c r="C156" s="8"/>
      <c r="D156" s="8"/>
      <c r="E156" s="42" t="s">
        <v>319</v>
      </c>
      <c r="F156" s="43" t="s">
        <v>314</v>
      </c>
      <c r="G156" s="56">
        <v>11654</v>
      </c>
      <c r="H156" s="134">
        <v>4000</v>
      </c>
      <c r="I156" s="200">
        <f t="shared" ref="I156:I162" si="10">+IF(ISNUMBER(G156),IF(ROUND(G156/H156,0)=0,1,ROUND(G156/H156,0)),"")</f>
        <v>3</v>
      </c>
      <c r="J156" s="199"/>
      <c r="K156" s="206">
        <f t="shared" si="8"/>
        <v>0</v>
      </c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</row>
    <row r="157" spans="1:238" ht="13.35" customHeight="1" x14ac:dyDescent="0.2">
      <c r="A157" s="22" t="s">
        <v>324</v>
      </c>
      <c r="B157" s="8"/>
      <c r="C157" s="8"/>
      <c r="D157" s="8"/>
      <c r="E157" s="42" t="s">
        <v>321</v>
      </c>
      <c r="F157" s="43" t="s">
        <v>314</v>
      </c>
      <c r="G157" s="56">
        <v>11654</v>
      </c>
      <c r="H157" s="134">
        <v>4000</v>
      </c>
      <c r="I157" s="200">
        <f t="shared" si="10"/>
        <v>3</v>
      </c>
      <c r="J157" s="199"/>
      <c r="K157" s="206">
        <f t="shared" si="8"/>
        <v>0</v>
      </c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</row>
    <row r="158" spans="1:238" ht="13.35" customHeight="1" x14ac:dyDescent="0.2">
      <c r="A158" s="22" t="s">
        <v>325</v>
      </c>
      <c r="B158" s="8"/>
      <c r="C158" s="8"/>
      <c r="D158" s="8"/>
      <c r="E158" s="42" t="s">
        <v>326</v>
      </c>
      <c r="F158" s="43" t="s">
        <v>314</v>
      </c>
      <c r="G158" s="56">
        <v>11654</v>
      </c>
      <c r="H158" s="134">
        <v>4000</v>
      </c>
      <c r="I158" s="200">
        <f t="shared" si="10"/>
        <v>3</v>
      </c>
      <c r="J158" s="199"/>
      <c r="K158" s="206">
        <f t="shared" si="8"/>
        <v>0</v>
      </c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  <c r="HV158" s="38"/>
      <c r="HW158" s="38"/>
      <c r="HX158" s="38"/>
      <c r="HY158" s="38"/>
      <c r="HZ158" s="38"/>
      <c r="IA158" s="38"/>
      <c r="IB158" s="38"/>
      <c r="IC158" s="38"/>
      <c r="ID158" s="38"/>
    </row>
    <row r="159" spans="1:238" ht="13.35" customHeight="1" x14ac:dyDescent="0.2">
      <c r="A159" s="22" t="s">
        <v>327</v>
      </c>
      <c r="B159" s="8"/>
      <c r="C159" s="8"/>
      <c r="D159" s="8"/>
      <c r="E159" s="42" t="s">
        <v>328</v>
      </c>
      <c r="F159" s="43" t="s">
        <v>314</v>
      </c>
      <c r="G159" s="56">
        <v>11654</v>
      </c>
      <c r="H159" s="134">
        <v>4000</v>
      </c>
      <c r="I159" s="200">
        <f t="shared" si="10"/>
        <v>3</v>
      </c>
      <c r="J159" s="199"/>
      <c r="K159" s="206">
        <f t="shared" si="8"/>
        <v>0</v>
      </c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</row>
    <row r="160" spans="1:238" ht="13.35" customHeight="1" x14ac:dyDescent="0.2">
      <c r="A160" s="22" t="s">
        <v>346</v>
      </c>
      <c r="B160" s="8"/>
      <c r="C160" s="8"/>
      <c r="D160" s="8"/>
      <c r="E160" s="42" t="s">
        <v>347</v>
      </c>
      <c r="F160" s="43" t="s">
        <v>314</v>
      </c>
      <c r="G160" s="168" t="s">
        <v>177</v>
      </c>
      <c r="H160" s="134">
        <v>8000</v>
      </c>
      <c r="I160" s="200" t="str">
        <f t="shared" si="10"/>
        <v/>
      </c>
      <c r="J160" s="199"/>
      <c r="K160" s="206" t="str">
        <f t="shared" si="8"/>
        <v/>
      </c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</row>
    <row r="161" spans="1:238" ht="13.35" customHeight="1" x14ac:dyDescent="0.2">
      <c r="A161" s="22" t="s">
        <v>329</v>
      </c>
      <c r="B161" s="8"/>
      <c r="C161" s="8"/>
      <c r="D161" s="8"/>
      <c r="E161" s="102"/>
      <c r="F161" s="45"/>
      <c r="G161" s="26"/>
      <c r="H161" s="46"/>
      <c r="I161" s="201"/>
      <c r="J161" s="196"/>
      <c r="K161" s="197" t="str">
        <f t="shared" si="8"/>
        <v/>
      </c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</row>
    <row r="162" spans="1:238" ht="13.35" customHeight="1" x14ac:dyDescent="0.2">
      <c r="A162" s="22" t="s">
        <v>330</v>
      </c>
      <c r="B162" s="8"/>
      <c r="C162" s="8"/>
      <c r="D162" s="8"/>
      <c r="E162" s="42" t="s">
        <v>331</v>
      </c>
      <c r="F162" s="43" t="s">
        <v>300</v>
      </c>
      <c r="G162" s="56">
        <v>52591</v>
      </c>
      <c r="H162" s="134">
        <v>400</v>
      </c>
      <c r="I162" s="200">
        <f t="shared" si="10"/>
        <v>131</v>
      </c>
      <c r="J162" s="199"/>
      <c r="K162" s="206">
        <f t="shared" si="8"/>
        <v>0</v>
      </c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</row>
    <row r="163" spans="1:238" ht="13.35" customHeight="1" x14ac:dyDescent="0.2">
      <c r="A163" s="22" t="s">
        <v>332</v>
      </c>
      <c r="B163" s="8"/>
      <c r="C163" s="8"/>
      <c r="D163" s="8"/>
      <c r="E163" s="100" t="s">
        <v>160</v>
      </c>
      <c r="F163" s="38"/>
      <c r="G163" s="38"/>
      <c r="H163" s="38"/>
      <c r="I163" s="201"/>
      <c r="J163" s="196" t="str">
        <f>IF(ISNUMBER(#REF!),ROUND(#REF!*#REF!,2),"")</f>
        <v/>
      </c>
      <c r="K163" s="197" t="str">
        <f t="shared" si="8"/>
        <v/>
      </c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</row>
    <row r="164" spans="1:238" ht="13.35" customHeight="1" x14ac:dyDescent="0.2">
      <c r="A164" s="22"/>
      <c r="B164" s="8"/>
      <c r="C164" s="8"/>
      <c r="D164" s="8"/>
      <c r="E164" s="70"/>
      <c r="F164" s="45"/>
      <c r="G164" s="22"/>
      <c r="H164" s="46"/>
      <c r="I164" s="201"/>
      <c r="J164" s="196" t="str">
        <f>IF(ISNUMBER(#REF!),ROUND(#REF!*#REF!,2),"")</f>
        <v/>
      </c>
      <c r="K164" s="197" t="str">
        <f t="shared" si="8"/>
        <v/>
      </c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</row>
    <row r="165" spans="1:238" ht="13.35" customHeight="1" x14ac:dyDescent="0.2">
      <c r="A165" s="16" t="s">
        <v>348</v>
      </c>
      <c r="B165" s="8"/>
      <c r="C165" s="8"/>
      <c r="D165" s="8"/>
      <c r="E165" s="33"/>
      <c r="F165" s="45"/>
      <c r="G165" s="22"/>
      <c r="H165" s="46"/>
      <c r="I165" s="201"/>
      <c r="J165" s="196" t="str">
        <f>IF(ISNUMBER(#REF!),ROUND(#REF!*#REF!,2),"")</f>
        <v/>
      </c>
      <c r="K165" s="197" t="str">
        <f t="shared" si="8"/>
        <v/>
      </c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</row>
    <row r="166" spans="1:238" ht="13.35" customHeight="1" x14ac:dyDescent="0.2">
      <c r="A166" s="22" t="s">
        <v>304</v>
      </c>
      <c r="B166" s="8"/>
      <c r="C166" s="8"/>
      <c r="D166" s="8"/>
      <c r="E166" s="42" t="s">
        <v>305</v>
      </c>
      <c r="F166" s="43" t="s">
        <v>314</v>
      </c>
      <c r="G166" s="56">
        <v>11654</v>
      </c>
      <c r="H166" s="134">
        <v>4000</v>
      </c>
      <c r="I166" s="200">
        <f>+IF(ISNUMBER(G166),IF(ROUND(G166/H166,0)=0,1,ROUND(G166/H166,0)),"")</f>
        <v>3</v>
      </c>
      <c r="J166" s="199"/>
      <c r="K166" s="206">
        <f t="shared" si="8"/>
        <v>0</v>
      </c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  <c r="HV166" s="38"/>
      <c r="HW166" s="38"/>
      <c r="HX166" s="38"/>
      <c r="HY166" s="38"/>
      <c r="HZ166" s="38"/>
      <c r="IA166" s="38"/>
      <c r="IB166" s="38"/>
      <c r="IC166" s="38"/>
      <c r="ID166" s="38"/>
    </row>
    <row r="167" spans="1:238" s="231" customFormat="1" ht="13.35" customHeight="1" x14ac:dyDescent="0.2">
      <c r="A167" s="22" t="s">
        <v>306</v>
      </c>
      <c r="B167" s="8"/>
      <c r="C167" s="8"/>
      <c r="D167" s="8"/>
      <c r="E167" s="42" t="s">
        <v>307</v>
      </c>
      <c r="F167" s="43" t="s">
        <v>314</v>
      </c>
      <c r="G167" s="56">
        <v>11654</v>
      </c>
      <c r="H167" s="134">
        <v>4000</v>
      </c>
      <c r="I167" s="200">
        <f>+IF(ISNUMBER(G167),IF(ROUND(G167/H167,0)=0,1,ROUND(G167/H167,0)),"")</f>
        <v>3</v>
      </c>
      <c r="J167" s="199"/>
      <c r="K167" s="206">
        <f t="shared" si="8"/>
        <v>0</v>
      </c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15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15"/>
      <c r="BP167" s="15"/>
      <c r="BQ167" s="15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8"/>
      <c r="HU167" s="38"/>
      <c r="HV167" s="38"/>
      <c r="HW167" s="38"/>
      <c r="HX167" s="38"/>
      <c r="HY167" s="38"/>
      <c r="HZ167" s="38"/>
      <c r="IA167" s="38"/>
      <c r="IB167" s="38"/>
      <c r="IC167" s="38"/>
      <c r="ID167" s="38"/>
    </row>
    <row r="168" spans="1:238" ht="13.35" customHeight="1" x14ac:dyDescent="0.2">
      <c r="A168" s="22" t="s">
        <v>308</v>
      </c>
      <c r="B168" s="8"/>
      <c r="C168" s="8"/>
      <c r="D168" s="8"/>
      <c r="E168" s="42" t="s">
        <v>309</v>
      </c>
      <c r="F168" s="43" t="s">
        <v>314</v>
      </c>
      <c r="G168" s="56">
        <v>11654</v>
      </c>
      <c r="H168" s="134">
        <v>4000</v>
      </c>
      <c r="I168" s="200">
        <f>+IF(ISNUMBER(G168),IF(ROUND(G168/H168,0)=0,1,ROUND(G168/H168,0)),"")</f>
        <v>3</v>
      </c>
      <c r="J168" s="199"/>
      <c r="K168" s="206">
        <f t="shared" si="8"/>
        <v>0</v>
      </c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</row>
    <row r="169" spans="1:238" ht="13.35" customHeight="1" x14ac:dyDescent="0.2">
      <c r="A169" s="22" t="s">
        <v>310</v>
      </c>
      <c r="B169" s="8"/>
      <c r="C169" s="8"/>
      <c r="D169" s="8"/>
      <c r="E169" s="42" t="s">
        <v>311</v>
      </c>
      <c r="F169" s="43" t="s">
        <v>314</v>
      </c>
      <c r="G169" s="56">
        <v>11654</v>
      </c>
      <c r="H169" s="134">
        <v>4000</v>
      </c>
      <c r="I169" s="200">
        <f>+IF(ISNUMBER(G169),IF(ROUND(G169/H169,0)=0,1,ROUND(G169/H169,0)),"")</f>
        <v>3</v>
      </c>
      <c r="J169" s="199"/>
      <c r="K169" s="206">
        <f t="shared" si="8"/>
        <v>0</v>
      </c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8"/>
      <c r="GM169" s="38"/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  <c r="HK169" s="38"/>
      <c r="HL169" s="38"/>
      <c r="HM169" s="38"/>
      <c r="HN169" s="38"/>
      <c r="HO169" s="38"/>
      <c r="HP169" s="38"/>
      <c r="HQ169" s="38"/>
      <c r="HR169" s="38"/>
      <c r="HS169" s="38"/>
      <c r="HT169" s="38"/>
      <c r="HU169" s="38"/>
      <c r="HV169" s="38"/>
      <c r="HW169" s="38"/>
      <c r="HX169" s="38"/>
      <c r="HY169" s="38"/>
      <c r="HZ169" s="38"/>
      <c r="IA169" s="38"/>
      <c r="IB169" s="38"/>
      <c r="IC169" s="38"/>
      <c r="ID169" s="38"/>
    </row>
    <row r="170" spans="1:238" ht="13.35" customHeight="1" x14ac:dyDescent="0.2">
      <c r="A170" s="22"/>
      <c r="B170" s="8"/>
      <c r="C170" s="8"/>
      <c r="D170" s="8"/>
      <c r="E170" s="33"/>
      <c r="F170" s="23"/>
      <c r="G170" s="22"/>
      <c r="H170" s="46"/>
      <c r="I170" s="201"/>
      <c r="J170" s="196" t="str">
        <f>IF(ISNUMBER(#REF!),ROUND(#REF!*#REF!,2),"")</f>
        <v/>
      </c>
      <c r="K170" s="197" t="str">
        <f t="shared" si="8"/>
        <v/>
      </c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  <c r="HV170" s="38"/>
      <c r="HW170" s="38"/>
      <c r="HX170" s="38"/>
      <c r="HY170" s="38"/>
      <c r="HZ170" s="38"/>
      <c r="IA170" s="38"/>
      <c r="IB170" s="38"/>
      <c r="IC170" s="38"/>
      <c r="ID170" s="38"/>
    </row>
    <row r="171" spans="1:238" ht="13.35" customHeight="1" x14ac:dyDescent="0.2">
      <c r="A171" s="16" t="s">
        <v>355</v>
      </c>
      <c r="B171" s="8"/>
      <c r="C171" s="8"/>
      <c r="D171" s="8"/>
      <c r="E171" s="33"/>
      <c r="F171" s="45"/>
      <c r="G171" s="262" t="s">
        <v>436</v>
      </c>
      <c r="H171" s="262"/>
      <c r="I171" s="262"/>
      <c r="J171" s="263"/>
      <c r="K171" s="263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  <c r="HK171" s="38"/>
      <c r="HL171" s="38"/>
      <c r="HM171" s="38"/>
      <c r="HN171" s="38"/>
      <c r="HO171" s="38"/>
      <c r="HP171" s="38"/>
      <c r="HQ171" s="38"/>
      <c r="HR171" s="38"/>
      <c r="HS171" s="38"/>
      <c r="HT171" s="38"/>
      <c r="HU171" s="38"/>
      <c r="HV171" s="38"/>
      <c r="HW171" s="38"/>
      <c r="HX171" s="38"/>
      <c r="HY171" s="38"/>
      <c r="HZ171" s="38"/>
      <c r="IA171" s="38"/>
      <c r="IB171" s="38"/>
      <c r="IC171" s="38"/>
      <c r="ID171" s="38"/>
    </row>
    <row r="172" spans="1:238" ht="13.35" customHeight="1" x14ac:dyDescent="0.2">
      <c r="A172" s="16" t="s">
        <v>356</v>
      </c>
      <c r="B172" s="8"/>
      <c r="C172" s="8"/>
      <c r="D172" s="8"/>
      <c r="E172" s="33"/>
      <c r="F172" s="45"/>
      <c r="G172" s="22"/>
      <c r="H172" s="46"/>
      <c r="I172" s="201"/>
      <c r="J172" s="196" t="str">
        <f>IF(ISNUMBER(#REF!),ROUND(#REF!*#REF!,2),"")</f>
        <v/>
      </c>
      <c r="K172" s="197" t="str">
        <f t="shared" ref="K172:K210" si="11">IF(ISNUMBER(I172),I172*J172,"")</f>
        <v/>
      </c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</row>
    <row r="173" spans="1:238" ht="13.35" customHeight="1" x14ac:dyDescent="0.2">
      <c r="A173" s="22" t="s">
        <v>304</v>
      </c>
      <c r="B173" s="8"/>
      <c r="C173" s="8"/>
      <c r="D173" s="8"/>
      <c r="E173" s="42" t="s">
        <v>305</v>
      </c>
      <c r="F173" s="43" t="s">
        <v>303</v>
      </c>
      <c r="G173" s="56">
        <v>1176</v>
      </c>
      <c r="H173" s="108">
        <v>4000</v>
      </c>
      <c r="I173" s="200">
        <f t="shared" ref="I173:I182" si="12">+IF(ISNUMBER(G173),IF(ROUND(G173/H173,0)=0,1,ROUND(G173/H173,0)),"")</f>
        <v>1</v>
      </c>
      <c r="J173" s="199"/>
      <c r="K173" s="206">
        <f t="shared" si="11"/>
        <v>0</v>
      </c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</row>
    <row r="174" spans="1:238" ht="13.35" customHeight="1" x14ac:dyDescent="0.2">
      <c r="A174" s="22" t="s">
        <v>306</v>
      </c>
      <c r="B174" s="8"/>
      <c r="C174" s="8"/>
      <c r="D174" s="8"/>
      <c r="E174" s="42" t="s">
        <v>307</v>
      </c>
      <c r="F174" s="43" t="s">
        <v>303</v>
      </c>
      <c r="G174" s="56">
        <v>1176</v>
      </c>
      <c r="H174" s="108">
        <v>4000</v>
      </c>
      <c r="I174" s="200">
        <f t="shared" si="12"/>
        <v>1</v>
      </c>
      <c r="J174" s="199"/>
      <c r="K174" s="206">
        <f t="shared" si="11"/>
        <v>0</v>
      </c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</row>
    <row r="175" spans="1:238" ht="13.35" customHeight="1" x14ac:dyDescent="0.2">
      <c r="A175" s="22" t="s">
        <v>308</v>
      </c>
      <c r="B175" s="8"/>
      <c r="C175" s="8"/>
      <c r="D175" s="8"/>
      <c r="E175" s="42" t="s">
        <v>309</v>
      </c>
      <c r="F175" s="43" t="s">
        <v>303</v>
      </c>
      <c r="G175" s="56">
        <v>1176</v>
      </c>
      <c r="H175" s="108">
        <v>4000</v>
      </c>
      <c r="I175" s="200">
        <f t="shared" si="12"/>
        <v>1</v>
      </c>
      <c r="J175" s="199"/>
      <c r="K175" s="206">
        <f t="shared" si="11"/>
        <v>0</v>
      </c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8"/>
      <c r="GE175" s="38"/>
      <c r="GF175" s="38"/>
      <c r="GG175" s="38"/>
      <c r="GH175" s="38"/>
      <c r="GI175" s="38"/>
      <c r="GJ175" s="38"/>
      <c r="GK175" s="38"/>
      <c r="GL175" s="38"/>
      <c r="GM175" s="38"/>
      <c r="GN175" s="38"/>
      <c r="GO175" s="38"/>
      <c r="GP175" s="38"/>
      <c r="GQ175" s="38"/>
      <c r="GR175" s="38"/>
      <c r="GS175" s="38"/>
      <c r="GT175" s="38"/>
      <c r="GU175" s="38"/>
      <c r="GV175" s="38"/>
      <c r="GW175" s="38"/>
      <c r="GX175" s="38"/>
      <c r="GY175" s="38"/>
      <c r="GZ175" s="38"/>
      <c r="HA175" s="38"/>
      <c r="HB175" s="38"/>
      <c r="HC175" s="38"/>
      <c r="HD175" s="38"/>
      <c r="HE175" s="38"/>
      <c r="HF175" s="38"/>
      <c r="HG175" s="38"/>
      <c r="HH175" s="38"/>
      <c r="HI175" s="38"/>
      <c r="HJ175" s="38"/>
      <c r="HK175" s="38"/>
      <c r="HL175" s="38"/>
      <c r="HM175" s="38"/>
      <c r="HN175" s="38"/>
      <c r="HO175" s="38"/>
      <c r="HP175" s="38"/>
      <c r="HQ175" s="38"/>
      <c r="HR175" s="38"/>
      <c r="HS175" s="38"/>
      <c r="HT175" s="38"/>
      <c r="HU175" s="38"/>
      <c r="HV175" s="38"/>
      <c r="HW175" s="38"/>
      <c r="HX175" s="38"/>
      <c r="HY175" s="38"/>
      <c r="HZ175" s="38"/>
      <c r="IA175" s="38"/>
      <c r="IB175" s="38"/>
      <c r="IC175" s="38"/>
      <c r="ID175" s="38"/>
    </row>
    <row r="176" spans="1:238" ht="13.35" customHeight="1" x14ac:dyDescent="0.2">
      <c r="A176" s="22" t="s">
        <v>310</v>
      </c>
      <c r="B176" s="8"/>
      <c r="C176" s="8"/>
      <c r="D176" s="8"/>
      <c r="E176" s="42" t="s">
        <v>311</v>
      </c>
      <c r="F176" s="43" t="s">
        <v>303</v>
      </c>
      <c r="G176" s="56"/>
      <c r="H176" s="108">
        <v>4000</v>
      </c>
      <c r="I176" s="200" t="str">
        <f t="shared" si="12"/>
        <v/>
      </c>
      <c r="J176" s="199"/>
      <c r="K176" s="206" t="str">
        <f t="shared" si="11"/>
        <v/>
      </c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</row>
    <row r="177" spans="1:238" ht="13.35" customHeight="1" x14ac:dyDescent="0.2">
      <c r="A177" s="22" t="s">
        <v>163</v>
      </c>
      <c r="B177" s="210"/>
      <c r="C177" s="210"/>
      <c r="D177" s="210"/>
      <c r="E177" s="203" t="s">
        <v>397</v>
      </c>
      <c r="F177" s="211" t="s">
        <v>303</v>
      </c>
      <c r="G177" s="56"/>
      <c r="H177" s="212">
        <v>4000</v>
      </c>
      <c r="I177" s="200" t="str">
        <f t="shared" si="12"/>
        <v/>
      </c>
      <c r="J177" s="199" t="str">
        <f>IF(ISNUMBER(#REF!),ROUND(#REF!*#REF!,2),"")</f>
        <v/>
      </c>
      <c r="K177" s="206" t="str">
        <f t="shared" si="11"/>
        <v/>
      </c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  <c r="W177" s="207"/>
      <c r="X177" s="207"/>
      <c r="Y177" s="205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  <c r="BI177" s="207"/>
      <c r="BJ177" s="207"/>
      <c r="BK177" s="207"/>
      <c r="BL177" s="207"/>
      <c r="BM177" s="207"/>
      <c r="BN177" s="207"/>
      <c r="BO177" s="205"/>
      <c r="BP177" s="205"/>
      <c r="BQ177" s="205"/>
      <c r="BR177" s="207"/>
      <c r="BS177" s="207"/>
      <c r="BT177" s="207"/>
      <c r="BU177" s="207"/>
      <c r="BV177" s="207"/>
      <c r="BW177" s="207"/>
      <c r="BX177" s="207"/>
      <c r="BY177" s="207"/>
      <c r="BZ177" s="207"/>
      <c r="CA177" s="207"/>
      <c r="CB177" s="207"/>
      <c r="CC177" s="207"/>
      <c r="CD177" s="207"/>
      <c r="CE177" s="207"/>
      <c r="CF177" s="207"/>
      <c r="CG177" s="207"/>
      <c r="CH177" s="207"/>
      <c r="CI177" s="207"/>
      <c r="CJ177" s="207"/>
      <c r="CK177" s="207"/>
      <c r="CL177" s="207"/>
      <c r="CM177" s="207"/>
      <c r="CN177" s="207"/>
      <c r="CO177" s="207"/>
      <c r="CP177" s="207"/>
      <c r="CQ177" s="207"/>
      <c r="CR177" s="207"/>
      <c r="CS177" s="207"/>
      <c r="CT177" s="207"/>
      <c r="CU177" s="207"/>
      <c r="CV177" s="207"/>
      <c r="CW177" s="207"/>
      <c r="CX177" s="207"/>
      <c r="CY177" s="207"/>
      <c r="CZ177" s="207"/>
      <c r="DA177" s="207"/>
      <c r="DB177" s="207"/>
      <c r="DC177" s="207"/>
      <c r="DD177" s="207"/>
      <c r="DE177" s="207"/>
      <c r="DF177" s="207"/>
      <c r="DG177" s="207"/>
      <c r="DH177" s="207"/>
      <c r="DI177" s="207"/>
      <c r="DJ177" s="207"/>
      <c r="DK177" s="207"/>
      <c r="DL177" s="207"/>
      <c r="DM177" s="207"/>
      <c r="DN177" s="207"/>
      <c r="DO177" s="207"/>
      <c r="DP177" s="207"/>
      <c r="DQ177" s="207"/>
      <c r="DR177" s="207"/>
      <c r="DS177" s="207"/>
      <c r="DT177" s="207"/>
      <c r="DU177" s="207"/>
      <c r="DV177" s="207"/>
      <c r="DW177" s="207"/>
      <c r="DX177" s="207"/>
      <c r="DY177" s="207"/>
      <c r="DZ177" s="207"/>
      <c r="EA177" s="207"/>
      <c r="EB177" s="207"/>
      <c r="EC177" s="207"/>
      <c r="ED177" s="207"/>
      <c r="EE177" s="207"/>
      <c r="EF177" s="207"/>
      <c r="EG177" s="207"/>
      <c r="EH177" s="207"/>
      <c r="EI177" s="207"/>
      <c r="EJ177" s="207"/>
      <c r="EK177" s="207"/>
      <c r="EL177" s="207"/>
      <c r="EM177" s="207"/>
      <c r="EN177" s="207"/>
      <c r="EO177" s="207"/>
      <c r="EP177" s="207"/>
      <c r="EQ177" s="207"/>
      <c r="ER177" s="207"/>
      <c r="ES177" s="207"/>
      <c r="ET177" s="207"/>
      <c r="EU177" s="207"/>
      <c r="EV177" s="207"/>
      <c r="EW177" s="207"/>
      <c r="EX177" s="207"/>
      <c r="EY177" s="207"/>
      <c r="EZ177" s="207"/>
      <c r="FA177" s="207"/>
      <c r="FB177" s="207"/>
      <c r="FC177" s="207"/>
      <c r="FD177" s="207"/>
      <c r="FE177" s="207"/>
      <c r="FF177" s="207"/>
      <c r="FG177" s="207"/>
      <c r="FH177" s="207"/>
      <c r="FI177" s="207"/>
      <c r="FJ177" s="207"/>
      <c r="FK177" s="207"/>
      <c r="FL177" s="207"/>
      <c r="FM177" s="207"/>
      <c r="FN177" s="207"/>
      <c r="FO177" s="207"/>
      <c r="FP177" s="207"/>
      <c r="FQ177" s="207"/>
      <c r="FR177" s="207"/>
      <c r="FS177" s="207"/>
      <c r="FT177" s="207"/>
      <c r="FU177" s="207"/>
      <c r="FV177" s="207"/>
      <c r="FW177" s="207"/>
      <c r="FX177" s="207"/>
      <c r="FY177" s="207"/>
      <c r="FZ177" s="207"/>
      <c r="GA177" s="207"/>
      <c r="GB177" s="207"/>
      <c r="GC177" s="207"/>
      <c r="GD177" s="207"/>
      <c r="GE177" s="207"/>
      <c r="GF177" s="207"/>
      <c r="GG177" s="207"/>
      <c r="GH177" s="207"/>
      <c r="GI177" s="207"/>
      <c r="GJ177" s="207"/>
      <c r="GK177" s="207"/>
      <c r="GL177" s="207"/>
      <c r="GM177" s="207"/>
      <c r="GN177" s="207"/>
      <c r="GO177" s="207"/>
      <c r="GP177" s="207"/>
      <c r="GQ177" s="207"/>
      <c r="GR177" s="207"/>
      <c r="GS177" s="207"/>
      <c r="GT177" s="207"/>
      <c r="GU177" s="207"/>
      <c r="GV177" s="207"/>
      <c r="GW177" s="207"/>
      <c r="GX177" s="207"/>
      <c r="GY177" s="207"/>
      <c r="GZ177" s="207"/>
      <c r="HA177" s="207"/>
      <c r="HB177" s="207"/>
      <c r="HC177" s="207"/>
      <c r="HD177" s="207"/>
      <c r="HE177" s="207"/>
      <c r="HF177" s="207"/>
      <c r="HG177" s="207"/>
      <c r="HH177" s="207"/>
      <c r="HI177" s="207"/>
      <c r="HJ177" s="207"/>
      <c r="HK177" s="207"/>
      <c r="HL177" s="207"/>
      <c r="HM177" s="207"/>
      <c r="HN177" s="207"/>
      <c r="HO177" s="207"/>
      <c r="HP177" s="207"/>
      <c r="HQ177" s="207"/>
      <c r="HR177" s="207"/>
      <c r="HS177" s="207"/>
      <c r="HT177" s="207"/>
      <c r="HU177" s="207"/>
      <c r="HV177" s="207"/>
      <c r="HW177" s="207"/>
      <c r="HX177" s="207"/>
      <c r="HY177" s="207"/>
      <c r="HZ177" s="207"/>
      <c r="IA177" s="207"/>
      <c r="IB177" s="207"/>
      <c r="IC177" s="207"/>
      <c r="ID177" s="207"/>
    </row>
    <row r="178" spans="1:238" ht="13.35" customHeight="1" x14ac:dyDescent="0.2">
      <c r="A178" s="22" t="s">
        <v>164</v>
      </c>
      <c r="B178" s="210"/>
      <c r="C178" s="210"/>
      <c r="D178" s="210"/>
      <c r="E178" s="203" t="s">
        <v>307</v>
      </c>
      <c r="F178" s="211" t="s">
        <v>303</v>
      </c>
      <c r="G178" s="56"/>
      <c r="H178" s="212">
        <v>4000</v>
      </c>
      <c r="I178" s="200" t="str">
        <f t="shared" si="12"/>
        <v/>
      </c>
      <c r="J178" s="199" t="str">
        <f>IF(ISNUMBER(#REF!),ROUND(#REF!*#REF!,2),"")</f>
        <v/>
      </c>
      <c r="K178" s="206" t="str">
        <f t="shared" si="11"/>
        <v/>
      </c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7"/>
      <c r="X178" s="207"/>
      <c r="Y178" s="205"/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7"/>
      <c r="BH178" s="207"/>
      <c r="BI178" s="207"/>
      <c r="BJ178" s="207"/>
      <c r="BK178" s="207"/>
      <c r="BL178" s="207"/>
      <c r="BM178" s="207"/>
      <c r="BN178" s="207"/>
      <c r="BO178" s="205"/>
      <c r="BP178" s="205"/>
      <c r="BQ178" s="205"/>
      <c r="BR178" s="207"/>
      <c r="BS178" s="207"/>
      <c r="BT178" s="207"/>
      <c r="BU178" s="207"/>
      <c r="BV178" s="207"/>
      <c r="BW178" s="207"/>
      <c r="BX178" s="207"/>
      <c r="BY178" s="207"/>
      <c r="BZ178" s="207"/>
      <c r="CA178" s="207"/>
      <c r="CB178" s="207"/>
      <c r="CC178" s="207"/>
      <c r="CD178" s="207"/>
      <c r="CE178" s="207"/>
      <c r="CF178" s="207"/>
      <c r="CG178" s="207"/>
      <c r="CH178" s="207"/>
      <c r="CI178" s="207"/>
      <c r="CJ178" s="207"/>
      <c r="CK178" s="207"/>
      <c r="CL178" s="207"/>
      <c r="CM178" s="207"/>
      <c r="CN178" s="207"/>
      <c r="CO178" s="207"/>
      <c r="CP178" s="207"/>
      <c r="CQ178" s="207"/>
      <c r="CR178" s="207"/>
      <c r="CS178" s="207"/>
      <c r="CT178" s="207"/>
      <c r="CU178" s="207"/>
      <c r="CV178" s="207"/>
      <c r="CW178" s="207"/>
      <c r="CX178" s="207"/>
      <c r="CY178" s="207"/>
      <c r="CZ178" s="207"/>
      <c r="DA178" s="207"/>
      <c r="DB178" s="207"/>
      <c r="DC178" s="207"/>
      <c r="DD178" s="207"/>
      <c r="DE178" s="207"/>
      <c r="DF178" s="207"/>
      <c r="DG178" s="207"/>
      <c r="DH178" s="207"/>
      <c r="DI178" s="207"/>
      <c r="DJ178" s="207"/>
      <c r="DK178" s="207"/>
      <c r="DL178" s="207"/>
      <c r="DM178" s="207"/>
      <c r="DN178" s="207"/>
      <c r="DO178" s="207"/>
      <c r="DP178" s="207"/>
      <c r="DQ178" s="207"/>
      <c r="DR178" s="207"/>
      <c r="DS178" s="207"/>
      <c r="DT178" s="207"/>
      <c r="DU178" s="207"/>
      <c r="DV178" s="207"/>
      <c r="DW178" s="207"/>
      <c r="DX178" s="207"/>
      <c r="DY178" s="207"/>
      <c r="DZ178" s="207"/>
      <c r="EA178" s="207"/>
      <c r="EB178" s="207"/>
      <c r="EC178" s="207"/>
      <c r="ED178" s="207"/>
      <c r="EE178" s="207"/>
      <c r="EF178" s="207"/>
      <c r="EG178" s="207"/>
      <c r="EH178" s="207"/>
      <c r="EI178" s="207"/>
      <c r="EJ178" s="207"/>
      <c r="EK178" s="207"/>
      <c r="EL178" s="207"/>
      <c r="EM178" s="207"/>
      <c r="EN178" s="207"/>
      <c r="EO178" s="207"/>
      <c r="EP178" s="207"/>
      <c r="EQ178" s="207"/>
      <c r="ER178" s="207"/>
      <c r="ES178" s="207"/>
      <c r="ET178" s="207"/>
      <c r="EU178" s="207"/>
      <c r="EV178" s="207"/>
      <c r="EW178" s="207"/>
      <c r="EX178" s="207"/>
      <c r="EY178" s="207"/>
      <c r="EZ178" s="207"/>
      <c r="FA178" s="207"/>
      <c r="FB178" s="207"/>
      <c r="FC178" s="207"/>
      <c r="FD178" s="207"/>
      <c r="FE178" s="207"/>
      <c r="FF178" s="207"/>
      <c r="FG178" s="207"/>
      <c r="FH178" s="207"/>
      <c r="FI178" s="207"/>
      <c r="FJ178" s="207"/>
      <c r="FK178" s="207"/>
      <c r="FL178" s="207"/>
      <c r="FM178" s="207"/>
      <c r="FN178" s="207"/>
      <c r="FO178" s="207"/>
      <c r="FP178" s="207"/>
      <c r="FQ178" s="207"/>
      <c r="FR178" s="207"/>
      <c r="FS178" s="207"/>
      <c r="FT178" s="207"/>
      <c r="FU178" s="207"/>
      <c r="FV178" s="207"/>
      <c r="FW178" s="207"/>
      <c r="FX178" s="207"/>
      <c r="FY178" s="207"/>
      <c r="FZ178" s="207"/>
      <c r="GA178" s="207"/>
      <c r="GB178" s="207"/>
      <c r="GC178" s="207"/>
      <c r="GD178" s="207"/>
      <c r="GE178" s="207"/>
      <c r="GF178" s="207"/>
      <c r="GG178" s="207"/>
      <c r="GH178" s="207"/>
      <c r="GI178" s="207"/>
      <c r="GJ178" s="207"/>
      <c r="GK178" s="207"/>
      <c r="GL178" s="207"/>
      <c r="GM178" s="207"/>
      <c r="GN178" s="207"/>
      <c r="GO178" s="207"/>
      <c r="GP178" s="207"/>
      <c r="GQ178" s="207"/>
      <c r="GR178" s="207"/>
      <c r="GS178" s="207"/>
      <c r="GT178" s="207"/>
      <c r="GU178" s="207"/>
      <c r="GV178" s="207"/>
      <c r="GW178" s="207"/>
      <c r="GX178" s="207"/>
      <c r="GY178" s="207"/>
      <c r="GZ178" s="207"/>
      <c r="HA178" s="207"/>
      <c r="HB178" s="207"/>
      <c r="HC178" s="207"/>
      <c r="HD178" s="207"/>
      <c r="HE178" s="207"/>
      <c r="HF178" s="207"/>
      <c r="HG178" s="207"/>
      <c r="HH178" s="207"/>
      <c r="HI178" s="207"/>
      <c r="HJ178" s="207"/>
      <c r="HK178" s="207"/>
      <c r="HL178" s="207"/>
      <c r="HM178" s="207"/>
      <c r="HN178" s="207"/>
      <c r="HO178" s="207"/>
      <c r="HP178" s="207"/>
      <c r="HQ178" s="207"/>
      <c r="HR178" s="207"/>
      <c r="HS178" s="207"/>
      <c r="HT178" s="207"/>
      <c r="HU178" s="207"/>
      <c r="HV178" s="207"/>
      <c r="HW178" s="207"/>
      <c r="HX178" s="207"/>
      <c r="HY178" s="207"/>
      <c r="HZ178" s="207"/>
      <c r="IA178" s="207"/>
      <c r="IB178" s="207"/>
      <c r="IC178" s="207"/>
      <c r="ID178" s="207"/>
    </row>
    <row r="179" spans="1:238" ht="13.35" customHeight="1" x14ac:dyDescent="0.2">
      <c r="A179" s="22" t="s">
        <v>165</v>
      </c>
      <c r="B179" s="210"/>
      <c r="C179" s="210"/>
      <c r="D179" s="210"/>
      <c r="E179" s="203" t="s">
        <v>305</v>
      </c>
      <c r="F179" s="211" t="s">
        <v>303</v>
      </c>
      <c r="G179" s="56"/>
      <c r="H179" s="212">
        <v>4000</v>
      </c>
      <c r="I179" s="200" t="str">
        <f t="shared" si="12"/>
        <v/>
      </c>
      <c r="J179" s="199" t="str">
        <f>IF(ISNUMBER(#REF!),ROUND(#REF!*#REF!,2),"")</f>
        <v/>
      </c>
      <c r="K179" s="206" t="str">
        <f t="shared" si="11"/>
        <v/>
      </c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5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  <c r="BI179" s="207"/>
      <c r="BJ179" s="207"/>
      <c r="BK179" s="207"/>
      <c r="BL179" s="207"/>
      <c r="BM179" s="207"/>
      <c r="BN179" s="207"/>
      <c r="BO179" s="205"/>
      <c r="BP179" s="205"/>
      <c r="BQ179" s="205"/>
      <c r="BR179" s="207"/>
      <c r="BS179" s="207"/>
      <c r="BT179" s="207"/>
      <c r="BU179" s="207"/>
      <c r="BV179" s="207"/>
      <c r="BW179" s="207"/>
      <c r="BX179" s="207"/>
      <c r="BY179" s="207"/>
      <c r="BZ179" s="207"/>
      <c r="CA179" s="207"/>
      <c r="CB179" s="207"/>
      <c r="CC179" s="207"/>
      <c r="CD179" s="207"/>
      <c r="CE179" s="207"/>
      <c r="CF179" s="207"/>
      <c r="CG179" s="207"/>
      <c r="CH179" s="207"/>
      <c r="CI179" s="207"/>
      <c r="CJ179" s="207"/>
      <c r="CK179" s="207"/>
      <c r="CL179" s="207"/>
      <c r="CM179" s="207"/>
      <c r="CN179" s="207"/>
      <c r="CO179" s="207"/>
      <c r="CP179" s="207"/>
      <c r="CQ179" s="207"/>
      <c r="CR179" s="207"/>
      <c r="CS179" s="207"/>
      <c r="CT179" s="207"/>
      <c r="CU179" s="207"/>
      <c r="CV179" s="207"/>
      <c r="CW179" s="207"/>
      <c r="CX179" s="207"/>
      <c r="CY179" s="207"/>
      <c r="CZ179" s="207"/>
      <c r="DA179" s="207"/>
      <c r="DB179" s="207"/>
      <c r="DC179" s="207"/>
      <c r="DD179" s="207"/>
      <c r="DE179" s="207"/>
      <c r="DF179" s="207"/>
      <c r="DG179" s="207"/>
      <c r="DH179" s="207"/>
      <c r="DI179" s="207"/>
      <c r="DJ179" s="207"/>
      <c r="DK179" s="207"/>
      <c r="DL179" s="207"/>
      <c r="DM179" s="207"/>
      <c r="DN179" s="207"/>
      <c r="DO179" s="207"/>
      <c r="DP179" s="207"/>
      <c r="DQ179" s="207"/>
      <c r="DR179" s="207"/>
      <c r="DS179" s="207"/>
      <c r="DT179" s="207"/>
      <c r="DU179" s="207"/>
      <c r="DV179" s="207"/>
      <c r="DW179" s="207"/>
      <c r="DX179" s="207"/>
      <c r="DY179" s="207"/>
      <c r="DZ179" s="207"/>
      <c r="EA179" s="207"/>
      <c r="EB179" s="207"/>
      <c r="EC179" s="207"/>
      <c r="ED179" s="207"/>
      <c r="EE179" s="207"/>
      <c r="EF179" s="207"/>
      <c r="EG179" s="207"/>
      <c r="EH179" s="207"/>
      <c r="EI179" s="207"/>
      <c r="EJ179" s="207"/>
      <c r="EK179" s="207"/>
      <c r="EL179" s="207"/>
      <c r="EM179" s="207"/>
      <c r="EN179" s="207"/>
      <c r="EO179" s="207"/>
      <c r="EP179" s="207"/>
      <c r="EQ179" s="207"/>
      <c r="ER179" s="207"/>
      <c r="ES179" s="207"/>
      <c r="ET179" s="207"/>
      <c r="EU179" s="207"/>
      <c r="EV179" s="207"/>
      <c r="EW179" s="207"/>
      <c r="EX179" s="207"/>
      <c r="EY179" s="207"/>
      <c r="EZ179" s="207"/>
      <c r="FA179" s="207"/>
      <c r="FB179" s="207"/>
      <c r="FC179" s="207"/>
      <c r="FD179" s="207"/>
      <c r="FE179" s="207"/>
      <c r="FF179" s="207"/>
      <c r="FG179" s="207"/>
      <c r="FH179" s="207"/>
      <c r="FI179" s="207"/>
      <c r="FJ179" s="207"/>
      <c r="FK179" s="207"/>
      <c r="FL179" s="207"/>
      <c r="FM179" s="207"/>
      <c r="FN179" s="207"/>
      <c r="FO179" s="207"/>
      <c r="FP179" s="207"/>
      <c r="FQ179" s="207"/>
      <c r="FR179" s="207"/>
      <c r="FS179" s="207"/>
      <c r="FT179" s="207"/>
      <c r="FU179" s="207"/>
      <c r="FV179" s="207"/>
      <c r="FW179" s="207"/>
      <c r="FX179" s="207"/>
      <c r="FY179" s="207"/>
      <c r="FZ179" s="207"/>
      <c r="GA179" s="207"/>
      <c r="GB179" s="207"/>
      <c r="GC179" s="207"/>
      <c r="GD179" s="207"/>
      <c r="GE179" s="207"/>
      <c r="GF179" s="207"/>
      <c r="GG179" s="207"/>
      <c r="GH179" s="207"/>
      <c r="GI179" s="207"/>
      <c r="GJ179" s="207"/>
      <c r="GK179" s="207"/>
      <c r="GL179" s="207"/>
      <c r="GM179" s="207"/>
      <c r="GN179" s="207"/>
      <c r="GO179" s="207"/>
      <c r="GP179" s="207"/>
      <c r="GQ179" s="207"/>
      <c r="GR179" s="207"/>
      <c r="GS179" s="207"/>
      <c r="GT179" s="207"/>
      <c r="GU179" s="207"/>
      <c r="GV179" s="207"/>
      <c r="GW179" s="207"/>
      <c r="GX179" s="207"/>
      <c r="GY179" s="207"/>
      <c r="GZ179" s="207"/>
      <c r="HA179" s="207"/>
      <c r="HB179" s="207"/>
      <c r="HC179" s="207"/>
      <c r="HD179" s="207"/>
      <c r="HE179" s="207"/>
      <c r="HF179" s="207"/>
      <c r="HG179" s="207"/>
      <c r="HH179" s="207"/>
      <c r="HI179" s="207"/>
      <c r="HJ179" s="207"/>
      <c r="HK179" s="207"/>
      <c r="HL179" s="207"/>
      <c r="HM179" s="207"/>
      <c r="HN179" s="207"/>
      <c r="HO179" s="207"/>
      <c r="HP179" s="207"/>
      <c r="HQ179" s="207"/>
      <c r="HR179" s="207"/>
      <c r="HS179" s="207"/>
      <c r="HT179" s="207"/>
      <c r="HU179" s="207"/>
      <c r="HV179" s="207"/>
      <c r="HW179" s="207"/>
      <c r="HX179" s="207"/>
      <c r="HY179" s="207"/>
      <c r="HZ179" s="207"/>
      <c r="IA179" s="207"/>
      <c r="IB179" s="207"/>
      <c r="IC179" s="207"/>
      <c r="ID179" s="207"/>
    </row>
    <row r="180" spans="1:238" ht="13.35" customHeight="1" x14ac:dyDescent="0.2">
      <c r="A180" s="22" t="s">
        <v>166</v>
      </c>
      <c r="B180" s="210"/>
      <c r="C180" s="210"/>
      <c r="D180" s="210"/>
      <c r="E180" s="203" t="s">
        <v>305</v>
      </c>
      <c r="F180" s="211" t="s">
        <v>303</v>
      </c>
      <c r="G180" s="56"/>
      <c r="H180" s="213">
        <v>4000</v>
      </c>
      <c r="I180" s="200" t="str">
        <f t="shared" si="12"/>
        <v/>
      </c>
      <c r="J180" s="199" t="str">
        <f>IF(ISNUMBER(#REF!),ROUND(#REF!*#REF!,2),"")</f>
        <v/>
      </c>
      <c r="K180" s="206" t="str">
        <f t="shared" si="11"/>
        <v/>
      </c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5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7"/>
      <c r="BA180" s="207"/>
      <c r="BB180" s="207"/>
      <c r="BC180" s="207"/>
      <c r="BD180" s="207"/>
      <c r="BE180" s="207"/>
      <c r="BF180" s="207"/>
      <c r="BG180" s="207"/>
      <c r="BH180" s="207"/>
      <c r="BI180" s="207"/>
      <c r="BJ180" s="207"/>
      <c r="BK180" s="207"/>
      <c r="BL180" s="207"/>
      <c r="BM180" s="207"/>
      <c r="BN180" s="207"/>
      <c r="BO180" s="205"/>
      <c r="BP180" s="205"/>
      <c r="BQ180" s="205"/>
      <c r="BR180" s="207"/>
      <c r="BS180" s="207"/>
      <c r="BT180" s="207"/>
      <c r="BU180" s="207"/>
      <c r="BV180" s="207"/>
      <c r="BW180" s="207"/>
      <c r="BX180" s="207"/>
      <c r="BY180" s="207"/>
      <c r="BZ180" s="207"/>
      <c r="CA180" s="207"/>
      <c r="CB180" s="207"/>
      <c r="CC180" s="207"/>
      <c r="CD180" s="207"/>
      <c r="CE180" s="207"/>
      <c r="CF180" s="207"/>
      <c r="CG180" s="207"/>
      <c r="CH180" s="207"/>
      <c r="CI180" s="207"/>
      <c r="CJ180" s="207"/>
      <c r="CK180" s="207"/>
      <c r="CL180" s="207"/>
      <c r="CM180" s="207"/>
      <c r="CN180" s="207"/>
      <c r="CO180" s="207"/>
      <c r="CP180" s="207"/>
      <c r="CQ180" s="207"/>
      <c r="CR180" s="207"/>
      <c r="CS180" s="207"/>
      <c r="CT180" s="207"/>
      <c r="CU180" s="207"/>
      <c r="CV180" s="207"/>
      <c r="CW180" s="207"/>
      <c r="CX180" s="207"/>
      <c r="CY180" s="207"/>
      <c r="CZ180" s="207"/>
      <c r="DA180" s="207"/>
      <c r="DB180" s="207"/>
      <c r="DC180" s="207"/>
      <c r="DD180" s="207"/>
      <c r="DE180" s="207"/>
      <c r="DF180" s="207"/>
      <c r="DG180" s="207"/>
      <c r="DH180" s="207"/>
      <c r="DI180" s="207"/>
      <c r="DJ180" s="207"/>
      <c r="DK180" s="207"/>
      <c r="DL180" s="207"/>
      <c r="DM180" s="207"/>
      <c r="DN180" s="207"/>
      <c r="DO180" s="207"/>
      <c r="DP180" s="207"/>
      <c r="DQ180" s="207"/>
      <c r="DR180" s="207"/>
      <c r="DS180" s="207"/>
      <c r="DT180" s="207"/>
      <c r="DU180" s="207"/>
      <c r="DV180" s="207"/>
      <c r="DW180" s="207"/>
      <c r="DX180" s="207"/>
      <c r="DY180" s="207"/>
      <c r="DZ180" s="207"/>
      <c r="EA180" s="207"/>
      <c r="EB180" s="207"/>
      <c r="EC180" s="207"/>
      <c r="ED180" s="207"/>
      <c r="EE180" s="207"/>
      <c r="EF180" s="207"/>
      <c r="EG180" s="207"/>
      <c r="EH180" s="207"/>
      <c r="EI180" s="207"/>
      <c r="EJ180" s="207"/>
      <c r="EK180" s="207"/>
      <c r="EL180" s="207"/>
      <c r="EM180" s="207"/>
      <c r="EN180" s="207"/>
      <c r="EO180" s="207"/>
      <c r="EP180" s="207"/>
      <c r="EQ180" s="207"/>
      <c r="ER180" s="207"/>
      <c r="ES180" s="207"/>
      <c r="ET180" s="207"/>
      <c r="EU180" s="207"/>
      <c r="EV180" s="207"/>
      <c r="EW180" s="207"/>
      <c r="EX180" s="207"/>
      <c r="EY180" s="207"/>
      <c r="EZ180" s="207"/>
      <c r="FA180" s="207"/>
      <c r="FB180" s="207"/>
      <c r="FC180" s="207"/>
      <c r="FD180" s="207"/>
      <c r="FE180" s="207"/>
      <c r="FF180" s="207"/>
      <c r="FG180" s="207"/>
      <c r="FH180" s="207"/>
      <c r="FI180" s="207"/>
      <c r="FJ180" s="207"/>
      <c r="FK180" s="207"/>
      <c r="FL180" s="207"/>
      <c r="FM180" s="207"/>
      <c r="FN180" s="207"/>
      <c r="FO180" s="207"/>
      <c r="FP180" s="207"/>
      <c r="FQ180" s="207"/>
      <c r="FR180" s="207"/>
      <c r="FS180" s="207"/>
      <c r="FT180" s="207"/>
      <c r="FU180" s="207"/>
      <c r="FV180" s="207"/>
      <c r="FW180" s="207"/>
      <c r="FX180" s="207"/>
      <c r="FY180" s="207"/>
      <c r="FZ180" s="207"/>
      <c r="GA180" s="207"/>
      <c r="GB180" s="207"/>
      <c r="GC180" s="207"/>
      <c r="GD180" s="207"/>
      <c r="GE180" s="207"/>
      <c r="GF180" s="207"/>
      <c r="GG180" s="207"/>
      <c r="GH180" s="207"/>
      <c r="GI180" s="207"/>
      <c r="GJ180" s="207"/>
      <c r="GK180" s="207"/>
      <c r="GL180" s="207"/>
      <c r="GM180" s="207"/>
      <c r="GN180" s="207"/>
      <c r="GO180" s="207"/>
      <c r="GP180" s="207"/>
      <c r="GQ180" s="207"/>
      <c r="GR180" s="207"/>
      <c r="GS180" s="207"/>
      <c r="GT180" s="207"/>
      <c r="GU180" s="207"/>
      <c r="GV180" s="207"/>
      <c r="GW180" s="207"/>
      <c r="GX180" s="207"/>
      <c r="GY180" s="207"/>
      <c r="GZ180" s="207"/>
      <c r="HA180" s="207"/>
      <c r="HB180" s="207"/>
      <c r="HC180" s="207"/>
      <c r="HD180" s="207"/>
      <c r="HE180" s="207"/>
      <c r="HF180" s="207"/>
      <c r="HG180" s="207"/>
      <c r="HH180" s="207"/>
      <c r="HI180" s="207"/>
      <c r="HJ180" s="207"/>
      <c r="HK180" s="207"/>
      <c r="HL180" s="207"/>
      <c r="HM180" s="207"/>
      <c r="HN180" s="207"/>
      <c r="HO180" s="207"/>
      <c r="HP180" s="207"/>
      <c r="HQ180" s="207"/>
      <c r="HR180" s="207"/>
      <c r="HS180" s="207"/>
      <c r="HT180" s="207"/>
      <c r="HU180" s="207"/>
      <c r="HV180" s="207"/>
      <c r="HW180" s="207"/>
      <c r="HX180" s="207"/>
      <c r="HY180" s="207"/>
      <c r="HZ180" s="207"/>
      <c r="IA180" s="207"/>
      <c r="IB180" s="207"/>
      <c r="IC180" s="207"/>
      <c r="ID180" s="207"/>
    </row>
    <row r="181" spans="1:238" ht="13.35" customHeight="1" x14ac:dyDescent="0.2">
      <c r="A181" s="22" t="s">
        <v>167</v>
      </c>
      <c r="B181" s="210"/>
      <c r="C181" s="210"/>
      <c r="D181" s="210"/>
      <c r="E181" s="203" t="s">
        <v>168</v>
      </c>
      <c r="F181" s="211" t="s">
        <v>303</v>
      </c>
      <c r="G181" s="56"/>
      <c r="H181" s="213">
        <v>4000</v>
      </c>
      <c r="I181" s="200" t="str">
        <f t="shared" si="12"/>
        <v/>
      </c>
      <c r="J181" s="199" t="str">
        <f>IF(ISNUMBER(#REF!),ROUND(#REF!*#REF!,2),"")</f>
        <v/>
      </c>
      <c r="K181" s="206" t="str">
        <f t="shared" si="11"/>
        <v/>
      </c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5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  <c r="BI181" s="207"/>
      <c r="BJ181" s="207"/>
      <c r="BK181" s="207"/>
      <c r="BL181" s="207"/>
      <c r="BM181" s="207"/>
      <c r="BN181" s="207"/>
      <c r="BO181" s="205"/>
      <c r="BP181" s="205"/>
      <c r="BQ181" s="205"/>
      <c r="BR181" s="207"/>
      <c r="BS181" s="207"/>
      <c r="BT181" s="207"/>
      <c r="BU181" s="207"/>
      <c r="BV181" s="207"/>
      <c r="BW181" s="207"/>
      <c r="BX181" s="207"/>
      <c r="BY181" s="207"/>
      <c r="BZ181" s="207"/>
      <c r="CA181" s="207"/>
      <c r="CB181" s="207"/>
      <c r="CC181" s="207"/>
      <c r="CD181" s="207"/>
      <c r="CE181" s="207"/>
      <c r="CF181" s="207"/>
      <c r="CG181" s="207"/>
      <c r="CH181" s="207"/>
      <c r="CI181" s="207"/>
      <c r="CJ181" s="207"/>
      <c r="CK181" s="207"/>
      <c r="CL181" s="207"/>
      <c r="CM181" s="207"/>
      <c r="CN181" s="207"/>
      <c r="CO181" s="207"/>
      <c r="CP181" s="207"/>
      <c r="CQ181" s="207"/>
      <c r="CR181" s="207"/>
      <c r="CS181" s="207"/>
      <c r="CT181" s="207"/>
      <c r="CU181" s="207"/>
      <c r="CV181" s="207"/>
      <c r="CW181" s="207"/>
      <c r="CX181" s="207"/>
      <c r="CY181" s="207"/>
      <c r="CZ181" s="207"/>
      <c r="DA181" s="207"/>
      <c r="DB181" s="207"/>
      <c r="DC181" s="207"/>
      <c r="DD181" s="207"/>
      <c r="DE181" s="207"/>
      <c r="DF181" s="207"/>
      <c r="DG181" s="207"/>
      <c r="DH181" s="207"/>
      <c r="DI181" s="207"/>
      <c r="DJ181" s="207"/>
      <c r="DK181" s="207"/>
      <c r="DL181" s="207"/>
      <c r="DM181" s="207"/>
      <c r="DN181" s="207"/>
      <c r="DO181" s="207"/>
      <c r="DP181" s="207"/>
      <c r="DQ181" s="207"/>
      <c r="DR181" s="207"/>
      <c r="DS181" s="207"/>
      <c r="DT181" s="207"/>
      <c r="DU181" s="207"/>
      <c r="DV181" s="207"/>
      <c r="DW181" s="207"/>
      <c r="DX181" s="207"/>
      <c r="DY181" s="207"/>
      <c r="DZ181" s="207"/>
      <c r="EA181" s="207"/>
      <c r="EB181" s="207"/>
      <c r="EC181" s="207"/>
      <c r="ED181" s="207"/>
      <c r="EE181" s="207"/>
      <c r="EF181" s="207"/>
      <c r="EG181" s="207"/>
      <c r="EH181" s="207"/>
      <c r="EI181" s="207"/>
      <c r="EJ181" s="207"/>
      <c r="EK181" s="207"/>
      <c r="EL181" s="207"/>
      <c r="EM181" s="207"/>
      <c r="EN181" s="207"/>
      <c r="EO181" s="207"/>
      <c r="EP181" s="207"/>
      <c r="EQ181" s="207"/>
      <c r="ER181" s="207"/>
      <c r="ES181" s="207"/>
      <c r="ET181" s="207"/>
      <c r="EU181" s="207"/>
      <c r="EV181" s="207"/>
      <c r="EW181" s="207"/>
      <c r="EX181" s="207"/>
      <c r="EY181" s="207"/>
      <c r="EZ181" s="207"/>
      <c r="FA181" s="207"/>
      <c r="FB181" s="207"/>
      <c r="FC181" s="207"/>
      <c r="FD181" s="207"/>
      <c r="FE181" s="207"/>
      <c r="FF181" s="207"/>
      <c r="FG181" s="207"/>
      <c r="FH181" s="207"/>
      <c r="FI181" s="207"/>
      <c r="FJ181" s="207"/>
      <c r="FK181" s="207"/>
      <c r="FL181" s="207"/>
      <c r="FM181" s="207"/>
      <c r="FN181" s="207"/>
      <c r="FO181" s="207"/>
      <c r="FP181" s="207"/>
      <c r="FQ181" s="207"/>
      <c r="FR181" s="207"/>
      <c r="FS181" s="207"/>
      <c r="FT181" s="207"/>
      <c r="FU181" s="207"/>
      <c r="FV181" s="207"/>
      <c r="FW181" s="207"/>
      <c r="FX181" s="207"/>
      <c r="FY181" s="207"/>
      <c r="FZ181" s="207"/>
      <c r="GA181" s="207"/>
      <c r="GB181" s="207"/>
      <c r="GC181" s="207"/>
      <c r="GD181" s="207"/>
      <c r="GE181" s="207"/>
      <c r="GF181" s="207"/>
      <c r="GG181" s="207"/>
      <c r="GH181" s="207"/>
      <c r="GI181" s="207"/>
      <c r="GJ181" s="207"/>
      <c r="GK181" s="207"/>
      <c r="GL181" s="207"/>
      <c r="GM181" s="207"/>
      <c r="GN181" s="207"/>
      <c r="GO181" s="207"/>
      <c r="GP181" s="207"/>
      <c r="GQ181" s="207"/>
      <c r="GR181" s="207"/>
      <c r="GS181" s="207"/>
      <c r="GT181" s="207"/>
      <c r="GU181" s="207"/>
      <c r="GV181" s="207"/>
      <c r="GW181" s="207"/>
      <c r="GX181" s="207"/>
      <c r="GY181" s="207"/>
      <c r="GZ181" s="207"/>
      <c r="HA181" s="207"/>
      <c r="HB181" s="207"/>
      <c r="HC181" s="207"/>
      <c r="HD181" s="207"/>
      <c r="HE181" s="207"/>
      <c r="HF181" s="207"/>
      <c r="HG181" s="207"/>
      <c r="HH181" s="207"/>
      <c r="HI181" s="207"/>
      <c r="HJ181" s="207"/>
      <c r="HK181" s="207"/>
      <c r="HL181" s="207"/>
      <c r="HM181" s="207"/>
      <c r="HN181" s="207"/>
      <c r="HO181" s="207"/>
      <c r="HP181" s="207"/>
      <c r="HQ181" s="207"/>
      <c r="HR181" s="207"/>
      <c r="HS181" s="207"/>
      <c r="HT181" s="207"/>
      <c r="HU181" s="207"/>
      <c r="HV181" s="207"/>
      <c r="HW181" s="207"/>
      <c r="HX181" s="207"/>
      <c r="HY181" s="207"/>
      <c r="HZ181" s="207"/>
      <c r="IA181" s="207"/>
      <c r="IB181" s="207"/>
      <c r="IC181" s="207"/>
      <c r="ID181" s="207"/>
    </row>
    <row r="182" spans="1:238" ht="13.35" customHeight="1" x14ac:dyDescent="0.2">
      <c r="A182" s="22" t="s">
        <v>169</v>
      </c>
      <c r="B182" s="210"/>
      <c r="C182" s="210"/>
      <c r="D182" s="210"/>
      <c r="E182" s="203" t="s">
        <v>170</v>
      </c>
      <c r="F182" s="211" t="s">
        <v>303</v>
      </c>
      <c r="G182" s="56"/>
      <c r="H182" s="213">
        <v>4000</v>
      </c>
      <c r="I182" s="200" t="str">
        <f t="shared" si="12"/>
        <v/>
      </c>
      <c r="J182" s="199" t="str">
        <f>IF(ISNUMBER(#REF!),ROUND(#REF!*#REF!,2),"")</f>
        <v/>
      </c>
      <c r="K182" s="206" t="str">
        <f t="shared" si="11"/>
        <v/>
      </c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5"/>
      <c r="Z182" s="207"/>
      <c r="AA182" s="207"/>
      <c r="AB182" s="207"/>
      <c r="AC182" s="207"/>
      <c r="AD182" s="207"/>
      <c r="AE182" s="207"/>
      <c r="AF182" s="207"/>
      <c r="AG182" s="207"/>
      <c r="AH182" s="207"/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7"/>
      <c r="AS182" s="207"/>
      <c r="AT182" s="207"/>
      <c r="AU182" s="207"/>
      <c r="AV182" s="207"/>
      <c r="AW182" s="207"/>
      <c r="AX182" s="207"/>
      <c r="AY182" s="207"/>
      <c r="AZ182" s="207"/>
      <c r="BA182" s="207"/>
      <c r="BB182" s="207"/>
      <c r="BC182" s="207"/>
      <c r="BD182" s="207"/>
      <c r="BE182" s="207"/>
      <c r="BF182" s="207"/>
      <c r="BG182" s="207"/>
      <c r="BH182" s="207"/>
      <c r="BI182" s="207"/>
      <c r="BJ182" s="207"/>
      <c r="BK182" s="207"/>
      <c r="BL182" s="207"/>
      <c r="BM182" s="207"/>
      <c r="BN182" s="207"/>
      <c r="BO182" s="205"/>
      <c r="BP182" s="205"/>
      <c r="BQ182" s="205"/>
      <c r="BR182" s="207"/>
      <c r="BS182" s="207"/>
      <c r="BT182" s="207"/>
      <c r="BU182" s="207"/>
      <c r="BV182" s="207"/>
      <c r="BW182" s="207"/>
      <c r="BX182" s="207"/>
      <c r="BY182" s="207"/>
      <c r="BZ182" s="207"/>
      <c r="CA182" s="207"/>
      <c r="CB182" s="207"/>
      <c r="CC182" s="207"/>
      <c r="CD182" s="207"/>
      <c r="CE182" s="207"/>
      <c r="CF182" s="207"/>
      <c r="CG182" s="207"/>
      <c r="CH182" s="207"/>
      <c r="CI182" s="207"/>
      <c r="CJ182" s="207"/>
      <c r="CK182" s="207"/>
      <c r="CL182" s="207"/>
      <c r="CM182" s="207"/>
      <c r="CN182" s="207"/>
      <c r="CO182" s="207"/>
      <c r="CP182" s="207"/>
      <c r="CQ182" s="207"/>
      <c r="CR182" s="207"/>
      <c r="CS182" s="207"/>
      <c r="CT182" s="207"/>
      <c r="CU182" s="207"/>
      <c r="CV182" s="207"/>
      <c r="CW182" s="207"/>
      <c r="CX182" s="207"/>
      <c r="CY182" s="207"/>
      <c r="CZ182" s="207"/>
      <c r="DA182" s="207"/>
      <c r="DB182" s="207"/>
      <c r="DC182" s="207"/>
      <c r="DD182" s="207"/>
      <c r="DE182" s="207"/>
      <c r="DF182" s="207"/>
      <c r="DG182" s="207"/>
      <c r="DH182" s="207"/>
      <c r="DI182" s="207"/>
      <c r="DJ182" s="207"/>
      <c r="DK182" s="207"/>
      <c r="DL182" s="207"/>
      <c r="DM182" s="207"/>
      <c r="DN182" s="207"/>
      <c r="DO182" s="207"/>
      <c r="DP182" s="207"/>
      <c r="DQ182" s="207"/>
      <c r="DR182" s="207"/>
      <c r="DS182" s="207"/>
      <c r="DT182" s="207"/>
      <c r="DU182" s="207"/>
      <c r="DV182" s="207"/>
      <c r="DW182" s="207"/>
      <c r="DX182" s="207"/>
      <c r="DY182" s="207"/>
      <c r="DZ182" s="207"/>
      <c r="EA182" s="207"/>
      <c r="EB182" s="207"/>
      <c r="EC182" s="207"/>
      <c r="ED182" s="207"/>
      <c r="EE182" s="207"/>
      <c r="EF182" s="207"/>
      <c r="EG182" s="207"/>
      <c r="EH182" s="207"/>
      <c r="EI182" s="207"/>
      <c r="EJ182" s="207"/>
      <c r="EK182" s="207"/>
      <c r="EL182" s="207"/>
      <c r="EM182" s="207"/>
      <c r="EN182" s="207"/>
      <c r="EO182" s="207"/>
      <c r="EP182" s="207"/>
      <c r="EQ182" s="207"/>
      <c r="ER182" s="207"/>
      <c r="ES182" s="207"/>
      <c r="ET182" s="207"/>
      <c r="EU182" s="207"/>
      <c r="EV182" s="207"/>
      <c r="EW182" s="207"/>
      <c r="EX182" s="207"/>
      <c r="EY182" s="207"/>
      <c r="EZ182" s="207"/>
      <c r="FA182" s="207"/>
      <c r="FB182" s="207"/>
      <c r="FC182" s="207"/>
      <c r="FD182" s="207"/>
      <c r="FE182" s="207"/>
      <c r="FF182" s="207"/>
      <c r="FG182" s="207"/>
      <c r="FH182" s="207"/>
      <c r="FI182" s="207"/>
      <c r="FJ182" s="207"/>
      <c r="FK182" s="207"/>
      <c r="FL182" s="207"/>
      <c r="FM182" s="207"/>
      <c r="FN182" s="207"/>
      <c r="FO182" s="207"/>
      <c r="FP182" s="207"/>
      <c r="FQ182" s="207"/>
      <c r="FR182" s="207"/>
      <c r="FS182" s="207"/>
      <c r="FT182" s="207"/>
      <c r="FU182" s="207"/>
      <c r="FV182" s="207"/>
      <c r="FW182" s="207"/>
      <c r="FX182" s="207"/>
      <c r="FY182" s="207"/>
      <c r="FZ182" s="207"/>
      <c r="GA182" s="207"/>
      <c r="GB182" s="207"/>
      <c r="GC182" s="207"/>
      <c r="GD182" s="207"/>
      <c r="GE182" s="207"/>
      <c r="GF182" s="207"/>
      <c r="GG182" s="207"/>
      <c r="GH182" s="207"/>
      <c r="GI182" s="207"/>
      <c r="GJ182" s="207"/>
      <c r="GK182" s="207"/>
      <c r="GL182" s="207"/>
      <c r="GM182" s="207"/>
      <c r="GN182" s="207"/>
      <c r="GO182" s="207"/>
      <c r="GP182" s="207"/>
      <c r="GQ182" s="207"/>
      <c r="GR182" s="207"/>
      <c r="GS182" s="207"/>
      <c r="GT182" s="207"/>
      <c r="GU182" s="207"/>
      <c r="GV182" s="207"/>
      <c r="GW182" s="207"/>
      <c r="GX182" s="207"/>
      <c r="GY182" s="207"/>
      <c r="GZ182" s="207"/>
      <c r="HA182" s="207"/>
      <c r="HB182" s="207"/>
      <c r="HC182" s="207"/>
      <c r="HD182" s="207"/>
      <c r="HE182" s="207"/>
      <c r="HF182" s="207"/>
      <c r="HG182" s="207"/>
      <c r="HH182" s="207"/>
      <c r="HI182" s="207"/>
      <c r="HJ182" s="207"/>
      <c r="HK182" s="207"/>
      <c r="HL182" s="207"/>
      <c r="HM182" s="207"/>
      <c r="HN182" s="207"/>
      <c r="HO182" s="207"/>
      <c r="HP182" s="207"/>
      <c r="HQ182" s="207"/>
      <c r="HR182" s="207"/>
      <c r="HS182" s="207"/>
      <c r="HT182" s="207"/>
      <c r="HU182" s="207"/>
      <c r="HV182" s="207"/>
      <c r="HW182" s="207"/>
      <c r="HX182" s="207"/>
      <c r="HY182" s="207"/>
      <c r="HZ182" s="207"/>
      <c r="IA182" s="207"/>
      <c r="IB182" s="207"/>
      <c r="IC182" s="207"/>
      <c r="ID182" s="207"/>
    </row>
    <row r="183" spans="1:238" ht="13.35" customHeight="1" x14ac:dyDescent="0.2">
      <c r="A183" s="22"/>
      <c r="B183" s="8"/>
      <c r="C183" s="8"/>
      <c r="D183" s="8"/>
      <c r="E183" s="100" t="s">
        <v>171</v>
      </c>
      <c r="F183" s="45"/>
      <c r="G183" s="22"/>
      <c r="H183" s="46"/>
      <c r="I183" s="201"/>
      <c r="J183" s="196"/>
      <c r="K183" s="19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</row>
    <row r="184" spans="1:238" ht="13.35" customHeight="1" x14ac:dyDescent="0.2">
      <c r="A184" s="22"/>
      <c r="B184" s="8"/>
      <c r="C184" s="8"/>
      <c r="D184" s="101"/>
      <c r="E184" s="33"/>
      <c r="F184" s="23"/>
      <c r="G184" s="22"/>
      <c r="H184" s="46"/>
      <c r="I184" s="201"/>
      <c r="J184" s="196" t="str">
        <f>IF(ISNUMBER(#REF!),ROUND(#REF!*#REF!,2),"")</f>
        <v/>
      </c>
      <c r="K184" s="197" t="str">
        <f t="shared" si="11"/>
        <v/>
      </c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</row>
    <row r="185" spans="1:238" ht="13.35" customHeight="1" x14ac:dyDescent="0.2">
      <c r="A185" s="16" t="s">
        <v>357</v>
      </c>
      <c r="B185" s="8"/>
      <c r="C185" s="8"/>
      <c r="D185" s="8"/>
      <c r="E185" s="33"/>
      <c r="F185" s="45"/>
      <c r="G185" s="22"/>
      <c r="H185" s="46"/>
      <c r="I185" s="201"/>
      <c r="J185" s="196" t="str">
        <f>IF(ISNUMBER(#REF!),ROUND(#REF!*#REF!,2),"")</f>
        <v/>
      </c>
      <c r="K185" s="197" t="str">
        <f t="shared" si="11"/>
        <v/>
      </c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</row>
    <row r="186" spans="1:238" ht="13.35" customHeight="1" x14ac:dyDescent="0.2">
      <c r="A186" s="22" t="s">
        <v>312</v>
      </c>
      <c r="B186" s="8"/>
      <c r="C186" s="8"/>
      <c r="D186" s="8"/>
      <c r="E186" s="42" t="s">
        <v>313</v>
      </c>
      <c r="F186" s="43" t="s">
        <v>314</v>
      </c>
      <c r="G186" s="56">
        <v>1176</v>
      </c>
      <c r="H186" s="134">
        <v>2500</v>
      </c>
      <c r="I186" s="200">
        <f t="shared" ref="I186:I207" si="13">+IF(ISNUMBER(G186),IF(ROUND(G186/H186,0)=0,1,ROUND(G186/H186,0)),"")</f>
        <v>1</v>
      </c>
      <c r="J186" s="199"/>
      <c r="K186" s="206">
        <f t="shared" si="11"/>
        <v>0</v>
      </c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</row>
    <row r="187" spans="1:238" ht="13.35" customHeight="1" x14ac:dyDescent="0.2">
      <c r="A187" s="22" t="s">
        <v>262</v>
      </c>
      <c r="B187" s="8"/>
      <c r="C187" s="8"/>
      <c r="D187" s="8"/>
      <c r="E187" s="42" t="s">
        <v>315</v>
      </c>
      <c r="F187" s="43" t="s">
        <v>314</v>
      </c>
      <c r="G187" s="56">
        <v>1176</v>
      </c>
      <c r="H187" s="134">
        <v>2500</v>
      </c>
      <c r="I187" s="200">
        <f t="shared" si="13"/>
        <v>1</v>
      </c>
      <c r="J187" s="199"/>
      <c r="K187" s="206">
        <f t="shared" si="11"/>
        <v>0</v>
      </c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</row>
    <row r="188" spans="1:238" ht="13.35" customHeight="1" x14ac:dyDescent="0.2">
      <c r="A188" s="22" t="s">
        <v>316</v>
      </c>
      <c r="B188" s="8"/>
      <c r="C188" s="8"/>
      <c r="D188" s="8"/>
      <c r="E188" s="42" t="s">
        <v>317</v>
      </c>
      <c r="F188" s="43" t="s">
        <v>314</v>
      </c>
      <c r="G188" s="56">
        <v>1176</v>
      </c>
      <c r="H188" s="134">
        <v>2500</v>
      </c>
      <c r="I188" s="200">
        <f t="shared" si="13"/>
        <v>1</v>
      </c>
      <c r="J188" s="199"/>
      <c r="K188" s="206">
        <f t="shared" si="11"/>
        <v>0</v>
      </c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</row>
    <row r="189" spans="1:238" ht="13.35" customHeight="1" x14ac:dyDescent="0.2">
      <c r="A189" s="22" t="s">
        <v>318</v>
      </c>
      <c r="B189" s="8"/>
      <c r="C189" s="8"/>
      <c r="D189" s="8"/>
      <c r="E189" s="42" t="s">
        <v>319</v>
      </c>
      <c r="F189" s="43" t="s">
        <v>314</v>
      </c>
      <c r="G189" s="56">
        <v>1176</v>
      </c>
      <c r="H189" s="134">
        <v>2500</v>
      </c>
      <c r="I189" s="200">
        <f t="shared" si="13"/>
        <v>1</v>
      </c>
      <c r="J189" s="199"/>
      <c r="K189" s="206">
        <f t="shared" si="11"/>
        <v>0</v>
      </c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</row>
    <row r="190" spans="1:238" ht="13.35" customHeight="1" x14ac:dyDescent="0.2">
      <c r="A190" s="22" t="s">
        <v>320</v>
      </c>
      <c r="B190" s="8"/>
      <c r="C190" s="8"/>
      <c r="D190" s="8"/>
      <c r="E190" s="42" t="s">
        <v>321</v>
      </c>
      <c r="F190" s="43" t="s">
        <v>314</v>
      </c>
      <c r="G190" s="56">
        <v>1176</v>
      </c>
      <c r="H190" s="134">
        <v>2500</v>
      </c>
      <c r="I190" s="200">
        <f t="shared" si="13"/>
        <v>1</v>
      </c>
      <c r="J190" s="199"/>
      <c r="K190" s="206">
        <f t="shared" si="11"/>
        <v>0</v>
      </c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  <c r="GB190" s="38"/>
      <c r="GC190" s="38"/>
      <c r="GD190" s="38"/>
      <c r="GE190" s="38"/>
      <c r="GF190" s="38"/>
      <c r="GG190" s="38"/>
      <c r="GH190" s="38"/>
      <c r="GI190" s="38"/>
      <c r="GJ190" s="38"/>
      <c r="GK190" s="38"/>
      <c r="GL190" s="38"/>
      <c r="GM190" s="38"/>
      <c r="GN190" s="38"/>
      <c r="GO190" s="38"/>
      <c r="GP190" s="38"/>
      <c r="GQ190" s="38"/>
      <c r="GR190" s="38"/>
      <c r="GS190" s="38"/>
      <c r="GT190" s="38"/>
      <c r="GU190" s="38"/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  <c r="HI190" s="38"/>
      <c r="HJ190" s="38"/>
      <c r="HK190" s="38"/>
      <c r="HL190" s="38"/>
      <c r="HM190" s="38"/>
      <c r="HN190" s="38"/>
      <c r="HO190" s="38"/>
      <c r="HP190" s="38"/>
      <c r="HQ190" s="38"/>
      <c r="HR190" s="38"/>
      <c r="HS190" s="38"/>
      <c r="HT190" s="38"/>
      <c r="HU190" s="38"/>
      <c r="HV190" s="38"/>
      <c r="HW190" s="38"/>
      <c r="HX190" s="38"/>
      <c r="HY190" s="38"/>
      <c r="HZ190" s="38"/>
      <c r="IA190" s="38"/>
      <c r="IB190" s="38"/>
      <c r="IC190" s="38"/>
      <c r="ID190" s="38"/>
    </row>
    <row r="191" spans="1:238" ht="13.35" customHeight="1" x14ac:dyDescent="0.2">
      <c r="A191" s="22"/>
      <c r="B191" s="8"/>
      <c r="C191" s="8"/>
      <c r="D191" s="8"/>
      <c r="E191" s="101"/>
      <c r="F191" s="23"/>
      <c r="G191" s="22"/>
      <c r="H191" s="46"/>
      <c r="I191" s="201"/>
      <c r="J191" s="196" t="str">
        <f>IF(ISNUMBER(#REF!),ROUND(#REF!*#REF!,2),"")</f>
        <v/>
      </c>
      <c r="K191" s="197" t="str">
        <f t="shared" si="11"/>
        <v/>
      </c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/>
      <c r="EG191" s="38"/>
      <c r="EH191" s="38"/>
      <c r="EI191" s="38"/>
      <c r="EJ191" s="38"/>
      <c r="EK191" s="38"/>
      <c r="EL191" s="38"/>
      <c r="EM191" s="38"/>
      <c r="EN191" s="38"/>
      <c r="EO191" s="38"/>
      <c r="EP191" s="38"/>
      <c r="EQ191" s="38"/>
      <c r="ER191" s="38"/>
      <c r="ES191" s="38"/>
      <c r="ET191" s="38"/>
      <c r="EU191" s="38"/>
      <c r="EV191" s="38"/>
      <c r="EW191" s="38"/>
      <c r="EX191" s="38"/>
      <c r="EY191" s="38"/>
      <c r="EZ191" s="38"/>
      <c r="FA191" s="38"/>
      <c r="FB191" s="38"/>
      <c r="FC191" s="38"/>
      <c r="FD191" s="38"/>
      <c r="FE191" s="38"/>
      <c r="FF191" s="38"/>
      <c r="FG191" s="38"/>
      <c r="FH191" s="38"/>
      <c r="FI191" s="38"/>
      <c r="FJ191" s="38"/>
      <c r="FK191" s="38"/>
      <c r="FL191" s="38"/>
      <c r="FM191" s="38"/>
      <c r="FN191" s="38"/>
      <c r="FO191" s="38"/>
      <c r="FP191" s="38"/>
      <c r="FQ191" s="38"/>
      <c r="FR191" s="38"/>
      <c r="FS191" s="38"/>
      <c r="FT191" s="38"/>
      <c r="FU191" s="38"/>
      <c r="FV191" s="38"/>
      <c r="FW191" s="38"/>
      <c r="FX191" s="38"/>
      <c r="FY191" s="38"/>
      <c r="FZ191" s="38"/>
      <c r="GA191" s="38"/>
      <c r="GB191" s="38"/>
      <c r="GC191" s="38"/>
      <c r="GD191" s="38"/>
      <c r="GE191" s="38"/>
      <c r="GF191" s="38"/>
      <c r="GG191" s="38"/>
      <c r="GH191" s="38"/>
      <c r="GI191" s="38"/>
      <c r="GJ191" s="38"/>
      <c r="GK191" s="38"/>
      <c r="GL191" s="38"/>
      <c r="GM191" s="38"/>
      <c r="GN191" s="38"/>
      <c r="GO191" s="38"/>
      <c r="GP191" s="38"/>
      <c r="GQ191" s="38"/>
      <c r="GR191" s="38"/>
      <c r="GS191" s="38"/>
      <c r="GT191" s="38"/>
      <c r="GU191" s="38"/>
      <c r="GV191" s="38"/>
      <c r="GW191" s="38"/>
      <c r="GX191" s="38"/>
      <c r="GY191" s="38"/>
      <c r="GZ191" s="38"/>
      <c r="HA191" s="38"/>
      <c r="HB191" s="38"/>
      <c r="HC191" s="38"/>
      <c r="HD191" s="38"/>
      <c r="HE191" s="38"/>
      <c r="HF191" s="38"/>
      <c r="HG191" s="38"/>
      <c r="HH191" s="38"/>
      <c r="HI191" s="38"/>
      <c r="HJ191" s="38"/>
      <c r="HK191" s="38"/>
      <c r="HL191" s="38"/>
      <c r="HM191" s="38"/>
      <c r="HN191" s="38"/>
      <c r="HO191" s="38"/>
      <c r="HP191" s="38"/>
      <c r="HQ191" s="38"/>
      <c r="HR191" s="38"/>
      <c r="HS191" s="38"/>
      <c r="HT191" s="38"/>
      <c r="HU191" s="38"/>
      <c r="HV191" s="38"/>
      <c r="HW191" s="38"/>
      <c r="HX191" s="38"/>
      <c r="HY191" s="38"/>
      <c r="HZ191" s="38"/>
      <c r="IA191" s="38"/>
      <c r="IB191" s="38"/>
      <c r="IC191" s="38"/>
      <c r="ID191" s="38"/>
    </row>
    <row r="192" spans="1:238" ht="13.35" customHeight="1" x14ac:dyDescent="0.2">
      <c r="A192" s="22"/>
      <c r="B192" s="8"/>
      <c r="C192" s="8"/>
      <c r="D192" s="8"/>
      <c r="E192" s="33"/>
      <c r="F192" s="23"/>
      <c r="G192" s="22"/>
      <c r="H192" s="46"/>
      <c r="I192" s="201"/>
      <c r="J192" s="196" t="str">
        <f>IF(ISNUMBER(#REF!),ROUND(#REF!*#REF!,2),"")</f>
        <v/>
      </c>
      <c r="K192" s="197" t="str">
        <f t="shared" si="11"/>
        <v/>
      </c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/>
      <c r="EB192" s="38"/>
      <c r="EC192" s="38"/>
      <c r="ED192" s="38"/>
      <c r="EE192" s="38"/>
      <c r="EF192" s="38"/>
      <c r="EG192" s="38"/>
      <c r="EH192" s="38"/>
      <c r="EI192" s="38"/>
      <c r="EJ192" s="38"/>
      <c r="EK192" s="38"/>
      <c r="EL192" s="38"/>
      <c r="EM192" s="38"/>
      <c r="EN192" s="38"/>
      <c r="EO192" s="38"/>
      <c r="EP192" s="38"/>
      <c r="EQ192" s="38"/>
      <c r="ER192" s="38"/>
      <c r="ES192" s="38"/>
      <c r="ET192" s="38"/>
      <c r="EU192" s="38"/>
      <c r="EV192" s="38"/>
      <c r="EW192" s="38"/>
      <c r="EX192" s="38"/>
      <c r="EY192" s="38"/>
      <c r="EZ192" s="38"/>
      <c r="FA192" s="38"/>
      <c r="FB192" s="38"/>
      <c r="FC192" s="38"/>
      <c r="FD192" s="38"/>
      <c r="FE192" s="38"/>
      <c r="FF192" s="38"/>
      <c r="FG192" s="38"/>
      <c r="FH192" s="38"/>
      <c r="FI192" s="38"/>
      <c r="FJ192" s="38"/>
      <c r="FK192" s="38"/>
      <c r="FL192" s="38"/>
      <c r="FM192" s="38"/>
      <c r="FN192" s="38"/>
      <c r="FO192" s="38"/>
      <c r="FP192" s="38"/>
      <c r="FQ192" s="38"/>
      <c r="FR192" s="38"/>
      <c r="FS192" s="38"/>
      <c r="FT192" s="38"/>
      <c r="FU192" s="38"/>
      <c r="FV192" s="38"/>
      <c r="FW192" s="38"/>
      <c r="FX192" s="38"/>
      <c r="FY192" s="38"/>
      <c r="FZ192" s="38"/>
      <c r="GA192" s="38"/>
      <c r="GB192" s="38"/>
      <c r="GC192" s="38"/>
      <c r="GD192" s="38"/>
      <c r="GE192" s="38"/>
      <c r="GF192" s="38"/>
      <c r="GG192" s="38"/>
      <c r="GH192" s="38"/>
      <c r="GI192" s="38"/>
      <c r="GJ192" s="38"/>
      <c r="GK192" s="38"/>
      <c r="GL192" s="38"/>
      <c r="GM192" s="38"/>
      <c r="GN192" s="38"/>
      <c r="GO192" s="38"/>
      <c r="GP192" s="38"/>
      <c r="GQ192" s="38"/>
      <c r="GR192" s="38"/>
      <c r="GS192" s="38"/>
      <c r="GT192" s="38"/>
      <c r="GU192" s="38"/>
      <c r="GV192" s="38"/>
      <c r="GW192" s="38"/>
      <c r="GX192" s="38"/>
      <c r="GY192" s="38"/>
      <c r="GZ192" s="38"/>
      <c r="HA192" s="38"/>
      <c r="HB192" s="38"/>
      <c r="HC192" s="38"/>
      <c r="HD192" s="38"/>
      <c r="HE192" s="38"/>
      <c r="HF192" s="38"/>
      <c r="HG192" s="38"/>
      <c r="HH192" s="38"/>
      <c r="HI192" s="38"/>
      <c r="HJ192" s="38"/>
      <c r="HK192" s="38"/>
      <c r="HL192" s="38"/>
      <c r="HM192" s="38"/>
      <c r="HN192" s="38"/>
      <c r="HO192" s="38"/>
      <c r="HP192" s="38"/>
      <c r="HQ192" s="38"/>
      <c r="HR192" s="38"/>
      <c r="HS192" s="38"/>
      <c r="HT192" s="38"/>
      <c r="HU192" s="38"/>
      <c r="HV192" s="38"/>
      <c r="HW192" s="38"/>
      <c r="HX192" s="38"/>
      <c r="HY192" s="38"/>
      <c r="HZ192" s="38"/>
      <c r="IA192" s="38"/>
      <c r="IB192" s="38"/>
      <c r="IC192" s="38"/>
      <c r="ID192" s="38"/>
    </row>
    <row r="193" spans="1:238" ht="13.35" customHeight="1" x14ac:dyDescent="0.2">
      <c r="A193" s="16" t="s">
        <v>358</v>
      </c>
      <c r="B193" s="8"/>
      <c r="C193" s="8"/>
      <c r="D193" s="8"/>
      <c r="E193" s="33"/>
      <c r="F193" s="45"/>
      <c r="G193" s="22"/>
      <c r="H193" s="46"/>
      <c r="I193" s="201"/>
      <c r="J193" s="196" t="str">
        <f>IF(ISNUMBER(#REF!),ROUND(#REF!*#REF!,2),"")</f>
        <v/>
      </c>
      <c r="K193" s="197" t="str">
        <f t="shared" si="11"/>
        <v/>
      </c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</row>
    <row r="194" spans="1:238" ht="13.35" customHeight="1" x14ac:dyDescent="0.2">
      <c r="A194" s="22" t="s">
        <v>322</v>
      </c>
      <c r="B194" s="8"/>
      <c r="C194" s="8"/>
      <c r="D194" s="8"/>
      <c r="E194" s="33"/>
      <c r="F194" s="45"/>
      <c r="G194" s="22"/>
      <c r="H194" s="46"/>
      <c r="I194" s="201"/>
      <c r="J194" s="196" t="str">
        <f>IF(ISNUMBER(#REF!),ROUND(#REF!*#REF!,2),"")</f>
        <v/>
      </c>
      <c r="K194" s="197" t="str">
        <f t="shared" si="11"/>
        <v/>
      </c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</row>
    <row r="195" spans="1:238" ht="13.35" customHeight="1" x14ac:dyDescent="0.2">
      <c r="A195" s="22" t="s">
        <v>323</v>
      </c>
      <c r="B195" s="8"/>
      <c r="C195" s="8"/>
      <c r="D195" s="8"/>
      <c r="E195" s="42" t="s">
        <v>319</v>
      </c>
      <c r="F195" s="43" t="s">
        <v>314</v>
      </c>
      <c r="G195" s="56">
        <v>1176</v>
      </c>
      <c r="H195" s="134">
        <v>2500</v>
      </c>
      <c r="I195" s="200">
        <f t="shared" si="13"/>
        <v>1</v>
      </c>
      <c r="J195" s="199"/>
      <c r="K195" s="206">
        <f t="shared" si="11"/>
        <v>0</v>
      </c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8"/>
      <c r="GE195" s="38"/>
      <c r="GF195" s="38"/>
      <c r="GG195" s="38"/>
      <c r="GH195" s="38"/>
      <c r="GI195" s="38"/>
      <c r="GJ195" s="38"/>
      <c r="GK195" s="38"/>
      <c r="GL195" s="38"/>
      <c r="GM195" s="38"/>
      <c r="GN195" s="38"/>
      <c r="GO195" s="38"/>
      <c r="GP195" s="38"/>
      <c r="GQ195" s="38"/>
      <c r="GR195" s="38"/>
      <c r="GS195" s="38"/>
      <c r="GT195" s="38"/>
      <c r="GU195" s="38"/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  <c r="HI195" s="38"/>
      <c r="HJ195" s="38"/>
      <c r="HK195" s="38"/>
      <c r="HL195" s="38"/>
      <c r="HM195" s="38"/>
      <c r="HN195" s="38"/>
      <c r="HO195" s="38"/>
      <c r="HP195" s="38"/>
      <c r="HQ195" s="38"/>
      <c r="HR195" s="38"/>
      <c r="HS195" s="38"/>
      <c r="HT195" s="38"/>
      <c r="HU195" s="38"/>
      <c r="HV195" s="38"/>
      <c r="HW195" s="38"/>
      <c r="HX195" s="38"/>
      <c r="HY195" s="38"/>
      <c r="HZ195" s="38"/>
      <c r="IA195" s="38"/>
      <c r="IB195" s="38"/>
      <c r="IC195" s="38"/>
      <c r="ID195" s="38"/>
    </row>
    <row r="196" spans="1:238" ht="13.35" customHeight="1" x14ac:dyDescent="0.2">
      <c r="A196" s="22" t="s">
        <v>324</v>
      </c>
      <c r="B196" s="8"/>
      <c r="C196" s="8"/>
      <c r="D196" s="8"/>
      <c r="E196" s="42" t="s">
        <v>321</v>
      </c>
      <c r="F196" s="43" t="s">
        <v>314</v>
      </c>
      <c r="G196" s="56">
        <v>1176</v>
      </c>
      <c r="H196" s="134">
        <v>2500</v>
      </c>
      <c r="I196" s="200">
        <f t="shared" si="13"/>
        <v>1</v>
      </c>
      <c r="J196" s="199"/>
      <c r="K196" s="206">
        <f t="shared" si="11"/>
        <v>0</v>
      </c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/>
      <c r="ES196" s="38"/>
      <c r="ET196" s="38"/>
      <c r="EU196" s="38"/>
      <c r="EV196" s="38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/>
      <c r="FL196" s="38"/>
      <c r="FM196" s="38"/>
      <c r="FN196" s="38"/>
      <c r="FO196" s="38"/>
      <c r="FP196" s="38"/>
      <c r="FQ196" s="38"/>
      <c r="FR196" s="38"/>
      <c r="FS196" s="38"/>
      <c r="FT196" s="38"/>
      <c r="FU196" s="38"/>
      <c r="FV196" s="38"/>
      <c r="FW196" s="38"/>
      <c r="FX196" s="38"/>
      <c r="FY196" s="38"/>
      <c r="FZ196" s="38"/>
      <c r="GA196" s="38"/>
      <c r="GB196" s="38"/>
      <c r="GC196" s="38"/>
      <c r="GD196" s="38"/>
      <c r="GE196" s="38"/>
      <c r="GF196" s="38"/>
      <c r="GG196" s="38"/>
      <c r="GH196" s="38"/>
      <c r="GI196" s="38"/>
      <c r="GJ196" s="38"/>
      <c r="GK196" s="38"/>
      <c r="GL196" s="38"/>
      <c r="GM196" s="38"/>
      <c r="GN196" s="38"/>
      <c r="GO196" s="38"/>
      <c r="GP196" s="38"/>
      <c r="GQ196" s="38"/>
      <c r="GR196" s="38"/>
      <c r="GS196" s="38"/>
      <c r="GT196" s="38"/>
      <c r="GU196" s="38"/>
      <c r="GV196" s="38"/>
      <c r="GW196" s="38"/>
      <c r="GX196" s="38"/>
      <c r="GY196" s="38"/>
      <c r="GZ196" s="38"/>
      <c r="HA196" s="38"/>
      <c r="HB196" s="38"/>
      <c r="HC196" s="38"/>
      <c r="HD196" s="38"/>
      <c r="HE196" s="38"/>
      <c r="HF196" s="38"/>
      <c r="HG196" s="38"/>
      <c r="HH196" s="38"/>
      <c r="HI196" s="38"/>
      <c r="HJ196" s="38"/>
      <c r="HK196" s="38"/>
      <c r="HL196" s="38"/>
      <c r="HM196" s="38"/>
      <c r="HN196" s="38"/>
      <c r="HO196" s="38"/>
      <c r="HP196" s="38"/>
      <c r="HQ196" s="38"/>
      <c r="HR196" s="38"/>
      <c r="HS196" s="38"/>
      <c r="HT196" s="38"/>
      <c r="HU196" s="38"/>
      <c r="HV196" s="38"/>
      <c r="HW196" s="38"/>
      <c r="HX196" s="38"/>
      <c r="HY196" s="38"/>
      <c r="HZ196" s="38"/>
      <c r="IA196" s="38"/>
      <c r="IB196" s="38"/>
      <c r="IC196" s="38"/>
      <c r="ID196" s="38"/>
    </row>
    <row r="197" spans="1:238" s="38" customFormat="1" ht="13.35" customHeight="1" x14ac:dyDescent="0.2">
      <c r="A197" s="22" t="s">
        <v>325</v>
      </c>
      <c r="B197" s="8"/>
      <c r="C197" s="8"/>
      <c r="D197" s="8"/>
      <c r="E197" s="42" t="s">
        <v>326</v>
      </c>
      <c r="F197" s="43" t="s">
        <v>314</v>
      </c>
      <c r="G197" s="56">
        <v>1176</v>
      </c>
      <c r="H197" s="134">
        <v>2500</v>
      </c>
      <c r="I197" s="200">
        <f t="shared" si="13"/>
        <v>1</v>
      </c>
      <c r="J197" s="199"/>
      <c r="K197" s="206">
        <f t="shared" si="11"/>
        <v>0</v>
      </c>
      <c r="Y197" s="15"/>
      <c r="BO197" s="15"/>
      <c r="BP197" s="15"/>
      <c r="BQ197" s="15"/>
    </row>
    <row r="198" spans="1:238" s="38" customFormat="1" ht="13.35" customHeight="1" x14ac:dyDescent="0.2">
      <c r="A198" s="22" t="s">
        <v>327</v>
      </c>
      <c r="B198" s="8"/>
      <c r="C198" s="8"/>
      <c r="D198" s="8"/>
      <c r="E198" s="42" t="s">
        <v>328</v>
      </c>
      <c r="F198" s="43" t="s">
        <v>314</v>
      </c>
      <c r="G198" s="56">
        <v>1176</v>
      </c>
      <c r="H198" s="134">
        <v>2500</v>
      </c>
      <c r="I198" s="200">
        <f t="shared" si="13"/>
        <v>1</v>
      </c>
      <c r="J198" s="199"/>
      <c r="K198" s="206">
        <f t="shared" si="11"/>
        <v>0</v>
      </c>
      <c r="Y198" s="15"/>
      <c r="BO198" s="15"/>
      <c r="BP198" s="15"/>
      <c r="BQ198" s="15"/>
    </row>
    <row r="199" spans="1:238" s="38" customFormat="1" ht="13.35" customHeight="1" x14ac:dyDescent="0.2">
      <c r="A199" s="22" t="s">
        <v>329</v>
      </c>
      <c r="B199" s="8"/>
      <c r="C199" s="8"/>
      <c r="D199" s="8"/>
      <c r="E199" s="33"/>
      <c r="F199" s="8"/>
      <c r="G199" s="8"/>
      <c r="H199" s="8"/>
      <c r="I199" s="201"/>
      <c r="J199" s="199"/>
      <c r="K199" s="197" t="str">
        <f t="shared" si="11"/>
        <v/>
      </c>
      <c r="Y199" s="15"/>
      <c r="BO199" s="15"/>
      <c r="BP199" s="15"/>
      <c r="BQ199" s="15"/>
    </row>
    <row r="200" spans="1:238" s="38" customFormat="1" ht="13.35" customHeight="1" x14ac:dyDescent="0.2">
      <c r="A200" s="22" t="s">
        <v>330</v>
      </c>
      <c r="B200" s="8"/>
      <c r="C200" s="8"/>
      <c r="D200" s="8"/>
      <c r="E200" s="42" t="s">
        <v>331</v>
      </c>
      <c r="F200" s="43" t="s">
        <v>300</v>
      </c>
      <c r="G200" s="56">
        <v>11764</v>
      </c>
      <c r="H200" s="134">
        <v>200</v>
      </c>
      <c r="I200" s="200">
        <f t="shared" si="13"/>
        <v>59</v>
      </c>
      <c r="J200" s="199"/>
      <c r="K200" s="206">
        <f t="shared" si="11"/>
        <v>0</v>
      </c>
      <c r="Y200" s="15"/>
      <c r="BO200" s="15"/>
      <c r="BP200" s="15"/>
      <c r="BQ200" s="15"/>
    </row>
    <row r="201" spans="1:238" s="38" customFormat="1" ht="13.35" customHeight="1" x14ac:dyDescent="0.2">
      <c r="A201" s="22" t="s">
        <v>332</v>
      </c>
      <c r="B201" s="8"/>
      <c r="C201" s="8"/>
      <c r="D201" s="8"/>
      <c r="E201" s="33"/>
      <c r="F201" s="23"/>
      <c r="G201" s="22"/>
      <c r="H201" s="46"/>
      <c r="I201" s="201"/>
      <c r="J201" s="196" t="str">
        <f>IF(ISNUMBER(#REF!),ROUND(#REF!*#REF!,2),"")</f>
        <v/>
      </c>
      <c r="K201" s="197" t="str">
        <f t="shared" si="11"/>
        <v/>
      </c>
      <c r="Y201" s="15"/>
      <c r="BO201" s="15"/>
      <c r="BP201" s="15"/>
      <c r="BQ201" s="15"/>
    </row>
    <row r="202" spans="1:238" s="38" customFormat="1" ht="13.35" customHeight="1" x14ac:dyDescent="0.2">
      <c r="A202" s="22"/>
      <c r="B202" s="8"/>
      <c r="C202" s="8"/>
      <c r="D202" s="8"/>
      <c r="E202" s="33"/>
      <c r="F202" s="23"/>
      <c r="G202" s="22"/>
      <c r="H202" s="46"/>
      <c r="I202" s="201"/>
      <c r="J202" s="196" t="str">
        <f>IF(ISNUMBER(#REF!),ROUND(#REF!*#REF!,2),"")</f>
        <v/>
      </c>
      <c r="K202" s="197" t="str">
        <f t="shared" si="11"/>
        <v/>
      </c>
      <c r="Y202" s="15"/>
      <c r="BO202" s="15"/>
      <c r="BP202" s="15"/>
      <c r="BQ202" s="15"/>
    </row>
    <row r="203" spans="1:238" s="38" customFormat="1" ht="13.35" customHeight="1" x14ac:dyDescent="0.2">
      <c r="A203" s="16" t="s">
        <v>359</v>
      </c>
      <c r="B203" s="8"/>
      <c r="C203" s="8"/>
      <c r="D203" s="8"/>
      <c r="E203" s="33"/>
      <c r="F203" s="45"/>
      <c r="G203" s="22"/>
      <c r="H203" s="46"/>
      <c r="I203" s="201"/>
      <c r="J203" s="196" t="str">
        <f>IF(ISNUMBER(#REF!),ROUND(#REF!*#REF!,2),"")</f>
        <v/>
      </c>
      <c r="K203" s="197" t="str">
        <f t="shared" si="11"/>
        <v/>
      </c>
      <c r="Y203" s="15"/>
      <c r="BO203" s="15"/>
      <c r="BP203" s="15"/>
      <c r="BQ203" s="15"/>
    </row>
    <row r="204" spans="1:238" s="38" customFormat="1" ht="13.35" customHeight="1" x14ac:dyDescent="0.2">
      <c r="A204" s="22" t="s">
        <v>304</v>
      </c>
      <c r="B204" s="8"/>
      <c r="C204" s="8"/>
      <c r="D204" s="8"/>
      <c r="E204" s="42" t="s">
        <v>305</v>
      </c>
      <c r="F204" s="43" t="s">
        <v>314</v>
      </c>
      <c r="G204" s="56">
        <v>1176</v>
      </c>
      <c r="H204" s="134">
        <v>2500</v>
      </c>
      <c r="I204" s="200">
        <f t="shared" si="13"/>
        <v>1</v>
      </c>
      <c r="J204" s="199"/>
      <c r="K204" s="206">
        <f t="shared" si="11"/>
        <v>0</v>
      </c>
      <c r="Y204" s="15"/>
      <c r="BO204" s="15"/>
      <c r="BP204" s="15"/>
      <c r="BQ204" s="15"/>
    </row>
    <row r="205" spans="1:238" s="38" customFormat="1" ht="13.35" customHeight="1" x14ac:dyDescent="0.2">
      <c r="A205" s="22" t="s">
        <v>306</v>
      </c>
      <c r="B205" s="8"/>
      <c r="C205" s="8"/>
      <c r="D205" s="8"/>
      <c r="E205" s="42" t="s">
        <v>307</v>
      </c>
      <c r="F205" s="43" t="s">
        <v>314</v>
      </c>
      <c r="G205" s="56">
        <v>1176</v>
      </c>
      <c r="H205" s="134">
        <v>2500</v>
      </c>
      <c r="I205" s="200">
        <f t="shared" si="13"/>
        <v>1</v>
      </c>
      <c r="J205" s="199"/>
      <c r="K205" s="206">
        <f t="shared" si="11"/>
        <v>0</v>
      </c>
      <c r="Y205" s="15"/>
      <c r="BO205" s="15"/>
      <c r="BP205" s="15"/>
      <c r="BQ205" s="15"/>
    </row>
    <row r="206" spans="1:238" s="38" customFormat="1" ht="13.35" customHeight="1" x14ac:dyDescent="0.2">
      <c r="A206" s="22" t="s">
        <v>308</v>
      </c>
      <c r="B206" s="8"/>
      <c r="C206" s="8"/>
      <c r="D206" s="8"/>
      <c r="E206" s="42" t="s">
        <v>309</v>
      </c>
      <c r="F206" s="43" t="s">
        <v>314</v>
      </c>
      <c r="G206" s="56">
        <v>1176</v>
      </c>
      <c r="H206" s="134">
        <v>2500</v>
      </c>
      <c r="I206" s="200">
        <f t="shared" si="13"/>
        <v>1</v>
      </c>
      <c r="J206" s="199"/>
      <c r="K206" s="206">
        <f t="shared" si="11"/>
        <v>0</v>
      </c>
      <c r="Y206" s="15"/>
      <c r="BO206" s="15"/>
      <c r="BP206" s="15"/>
      <c r="BQ206" s="15"/>
    </row>
    <row r="207" spans="1:238" s="38" customFormat="1" ht="13.35" customHeight="1" x14ac:dyDescent="0.2">
      <c r="A207" s="22" t="s">
        <v>310</v>
      </c>
      <c r="B207" s="8"/>
      <c r="C207" s="8"/>
      <c r="D207" s="8"/>
      <c r="E207" s="42" t="s">
        <v>311</v>
      </c>
      <c r="F207" s="43" t="s">
        <v>314</v>
      </c>
      <c r="G207" s="56">
        <v>1176</v>
      </c>
      <c r="H207" s="134">
        <v>2500</v>
      </c>
      <c r="I207" s="200">
        <f t="shared" si="13"/>
        <v>1</v>
      </c>
      <c r="J207" s="199"/>
      <c r="K207" s="206">
        <f t="shared" si="11"/>
        <v>0</v>
      </c>
      <c r="Y207" s="15"/>
      <c r="BO207" s="15"/>
      <c r="BP207" s="15"/>
      <c r="BQ207" s="15"/>
    </row>
    <row r="208" spans="1:238" s="38" customFormat="1" ht="13.35" customHeight="1" x14ac:dyDescent="0.2">
      <c r="A208" s="22"/>
      <c r="B208" s="8"/>
      <c r="C208" s="8"/>
      <c r="D208" s="8"/>
      <c r="E208" s="33"/>
      <c r="F208" s="23"/>
      <c r="G208" s="104"/>
      <c r="H208" s="61"/>
      <c r="I208" s="201"/>
      <c r="J208" s="196" t="str">
        <f>IF(ISNUMBER(#REF!),ROUND(#REF!*#REF!,2),"")</f>
        <v/>
      </c>
      <c r="K208" s="197" t="str">
        <f t="shared" si="11"/>
        <v/>
      </c>
      <c r="Y208" s="15"/>
      <c r="BO208" s="15"/>
      <c r="BP208" s="15"/>
      <c r="BQ208" s="15"/>
    </row>
    <row r="209" spans="1:238" s="38" customFormat="1" ht="13.35" customHeight="1" x14ac:dyDescent="0.2">
      <c r="A209" s="16"/>
      <c r="B209" s="8"/>
      <c r="C209" s="8"/>
      <c r="D209" s="8"/>
      <c r="E209" s="33"/>
      <c r="F209" s="45"/>
      <c r="G209" s="22"/>
      <c r="H209" s="46"/>
      <c r="I209" s="201"/>
      <c r="J209" s="196" t="str">
        <f>IF(ISNUMBER(#REF!),ROUND(#REF!*#REF!,2),"")</f>
        <v/>
      </c>
      <c r="K209" s="197" t="str">
        <f t="shared" si="11"/>
        <v/>
      </c>
      <c r="Y209" s="15"/>
      <c r="BO209" s="15"/>
      <c r="BP209" s="15"/>
      <c r="BQ209" s="15"/>
    </row>
    <row r="210" spans="1:238" s="38" customFormat="1" ht="13.35" customHeight="1" x14ac:dyDescent="0.2">
      <c r="A210" s="16" t="s">
        <v>360</v>
      </c>
      <c r="B210" s="8"/>
      <c r="C210" s="8"/>
      <c r="D210" s="8"/>
      <c r="E210" s="33"/>
      <c r="F210" s="45"/>
      <c r="G210" s="22"/>
      <c r="H210" s="46"/>
      <c r="I210" s="201"/>
      <c r="J210" s="196" t="str">
        <f>IF(ISNUMBER(#REF!),ROUND(#REF!*#REF!,2),"")</f>
        <v/>
      </c>
      <c r="K210" s="197" t="str">
        <f t="shared" si="11"/>
        <v/>
      </c>
      <c r="Y210" s="15"/>
      <c r="BO210" s="15"/>
      <c r="BP210" s="15"/>
      <c r="BQ210" s="15"/>
    </row>
    <row r="211" spans="1:238" s="38" customFormat="1" ht="13.35" customHeight="1" x14ac:dyDescent="0.2">
      <c r="A211" s="16" t="s">
        <v>362</v>
      </c>
      <c r="B211" s="8"/>
      <c r="C211" s="8"/>
      <c r="D211" s="8"/>
      <c r="E211" s="33"/>
      <c r="F211" s="45"/>
      <c r="G211" s="282" t="s">
        <v>435</v>
      </c>
      <c r="H211" s="282"/>
      <c r="I211" s="282"/>
      <c r="J211" s="282"/>
      <c r="K211" s="264" t="str">
        <f t="shared" ref="K211" si="14">IF(ISNUMBER(I211),I211*J211,"")</f>
        <v/>
      </c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</row>
    <row r="212" spans="1:238" s="38" customFormat="1" ht="13.35" customHeight="1" x14ac:dyDescent="0.2">
      <c r="A212" s="16" t="s">
        <v>363</v>
      </c>
      <c r="B212" s="8"/>
      <c r="C212" s="8"/>
      <c r="D212" s="8"/>
      <c r="E212" s="33"/>
      <c r="F212" s="45"/>
      <c r="G212" s="22"/>
      <c r="H212" s="46"/>
      <c r="I212" s="201"/>
      <c r="J212" s="196" t="str">
        <f>IF(ISNUMBER(#REF!),ROUND(#REF!*#REF!,2),"")</f>
        <v/>
      </c>
      <c r="K212" s="197" t="str">
        <f t="shared" ref="K212:K261" si="15">IF(ISNUMBER(I212),I212*J212,"")</f>
        <v/>
      </c>
      <c r="Y212" s="15"/>
      <c r="BO212" s="15"/>
      <c r="BP212" s="15"/>
      <c r="BQ212" s="15"/>
    </row>
    <row r="213" spans="1:238" s="38" customFormat="1" ht="13.35" customHeight="1" x14ac:dyDescent="0.2">
      <c r="A213" s="22" t="s">
        <v>304</v>
      </c>
      <c r="B213" s="8"/>
      <c r="C213" s="8"/>
      <c r="D213" s="8"/>
      <c r="E213" s="42" t="s">
        <v>305</v>
      </c>
      <c r="F213" s="43" t="s">
        <v>303</v>
      </c>
      <c r="G213" s="56">
        <v>5216</v>
      </c>
      <c r="H213" s="108">
        <v>2500</v>
      </c>
      <c r="I213" s="200">
        <f t="shared" ref="I213:I236" si="16">+IF(ISNUMBER(G213),IF(ROUND(G213/H213,0)=0,1,ROUND(G213/H213,0)),"")</f>
        <v>2</v>
      </c>
      <c r="J213" s="199"/>
      <c r="K213" s="206">
        <f t="shared" si="15"/>
        <v>0</v>
      </c>
      <c r="Y213" s="15"/>
      <c r="BO213" s="15"/>
      <c r="BP213" s="15"/>
      <c r="BQ213" s="15"/>
    </row>
    <row r="214" spans="1:238" s="38" customFormat="1" ht="13.35" customHeight="1" x14ac:dyDescent="0.2">
      <c r="A214" s="22" t="s">
        <v>306</v>
      </c>
      <c r="B214" s="8"/>
      <c r="C214" s="8"/>
      <c r="D214" s="8"/>
      <c r="E214" s="42" t="s">
        <v>307</v>
      </c>
      <c r="F214" s="43" t="s">
        <v>303</v>
      </c>
      <c r="G214" s="56">
        <v>5216</v>
      </c>
      <c r="H214" s="108">
        <v>2500</v>
      </c>
      <c r="I214" s="200">
        <f t="shared" si="16"/>
        <v>2</v>
      </c>
      <c r="J214" s="199"/>
      <c r="K214" s="206">
        <f t="shared" si="15"/>
        <v>0</v>
      </c>
      <c r="Y214" s="15"/>
      <c r="BO214" s="15"/>
      <c r="BP214" s="15"/>
      <c r="BQ214" s="15"/>
    </row>
    <row r="215" spans="1:238" s="38" customFormat="1" ht="13.35" customHeight="1" x14ac:dyDescent="0.2">
      <c r="A215" s="22" t="s">
        <v>308</v>
      </c>
      <c r="B215" s="8"/>
      <c r="C215" s="8"/>
      <c r="D215" s="8"/>
      <c r="E215" s="42" t="s">
        <v>309</v>
      </c>
      <c r="F215" s="43" t="s">
        <v>303</v>
      </c>
      <c r="G215" s="56">
        <v>5216</v>
      </c>
      <c r="H215" s="108">
        <v>2500</v>
      </c>
      <c r="I215" s="200">
        <f t="shared" si="16"/>
        <v>2</v>
      </c>
      <c r="J215" s="199"/>
      <c r="K215" s="206">
        <f t="shared" si="15"/>
        <v>0</v>
      </c>
      <c r="Y215" s="15"/>
      <c r="BO215" s="15"/>
      <c r="BP215" s="15"/>
      <c r="BQ215" s="15"/>
    </row>
    <row r="216" spans="1:238" s="38" customFormat="1" ht="13.35" customHeight="1" x14ac:dyDescent="0.2">
      <c r="A216" s="22" t="s">
        <v>310</v>
      </c>
      <c r="B216" s="8"/>
      <c r="C216" s="8"/>
      <c r="D216" s="8"/>
      <c r="E216" s="42" t="s">
        <v>311</v>
      </c>
      <c r="F216" s="43" t="s">
        <v>303</v>
      </c>
      <c r="G216" s="56"/>
      <c r="H216" s="108">
        <v>2500</v>
      </c>
      <c r="I216" s="200" t="str">
        <f t="shared" si="16"/>
        <v/>
      </c>
      <c r="J216" s="199"/>
      <c r="K216" s="206" t="str">
        <f t="shared" si="15"/>
        <v/>
      </c>
      <c r="Y216" s="15"/>
      <c r="BO216" s="15"/>
      <c r="BP216" s="15"/>
      <c r="BQ216" s="15"/>
    </row>
    <row r="217" spans="1:238" s="38" customFormat="1" ht="13.35" customHeight="1" x14ac:dyDescent="0.2">
      <c r="A217" s="22" t="s">
        <v>163</v>
      </c>
      <c r="B217" s="210"/>
      <c r="C217" s="210"/>
      <c r="D217" s="210"/>
      <c r="E217" s="203" t="s">
        <v>184</v>
      </c>
      <c r="F217" s="211" t="s">
        <v>303</v>
      </c>
      <c r="G217" s="56"/>
      <c r="H217" s="213">
        <v>2500</v>
      </c>
      <c r="I217" s="200" t="str">
        <f t="shared" si="16"/>
        <v/>
      </c>
      <c r="J217" s="199"/>
      <c r="K217" s="206" t="str">
        <f t="shared" si="15"/>
        <v/>
      </c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5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7"/>
      <c r="BA217" s="207"/>
      <c r="BB217" s="207"/>
      <c r="BC217" s="207"/>
      <c r="BD217" s="207"/>
      <c r="BE217" s="207"/>
      <c r="BF217" s="207"/>
      <c r="BG217" s="207"/>
      <c r="BH217" s="207"/>
      <c r="BI217" s="207"/>
      <c r="BJ217" s="207"/>
      <c r="BK217" s="207"/>
      <c r="BL217" s="207"/>
      <c r="BM217" s="207"/>
      <c r="BN217" s="207"/>
      <c r="BO217" s="205"/>
      <c r="BP217" s="205"/>
      <c r="BQ217" s="205"/>
      <c r="BR217" s="207"/>
      <c r="BS217" s="207"/>
      <c r="BT217" s="207"/>
      <c r="BU217" s="207"/>
      <c r="BV217" s="207"/>
      <c r="BW217" s="207"/>
      <c r="BX217" s="207"/>
      <c r="BY217" s="207"/>
      <c r="BZ217" s="207"/>
      <c r="CA217" s="207"/>
      <c r="CB217" s="207"/>
      <c r="CC217" s="207"/>
      <c r="CD217" s="207"/>
      <c r="CE217" s="207"/>
      <c r="CF217" s="207"/>
      <c r="CG217" s="207"/>
      <c r="CH217" s="207"/>
      <c r="CI217" s="207"/>
      <c r="CJ217" s="207"/>
      <c r="CK217" s="207"/>
      <c r="CL217" s="207"/>
      <c r="CM217" s="207"/>
      <c r="CN217" s="207"/>
      <c r="CO217" s="207"/>
      <c r="CP217" s="207"/>
      <c r="CQ217" s="207"/>
      <c r="CR217" s="207"/>
      <c r="CS217" s="207"/>
      <c r="CT217" s="207"/>
      <c r="CU217" s="207"/>
      <c r="CV217" s="207"/>
      <c r="CW217" s="207"/>
      <c r="CX217" s="207"/>
      <c r="CY217" s="207"/>
      <c r="CZ217" s="207"/>
      <c r="DA217" s="207"/>
      <c r="DB217" s="207"/>
      <c r="DC217" s="207"/>
      <c r="DD217" s="207"/>
      <c r="DE217" s="207"/>
      <c r="DF217" s="207"/>
      <c r="DG217" s="207"/>
      <c r="DH217" s="207"/>
      <c r="DI217" s="207"/>
      <c r="DJ217" s="207"/>
      <c r="DK217" s="207"/>
      <c r="DL217" s="207"/>
      <c r="DM217" s="207"/>
      <c r="DN217" s="207"/>
      <c r="DO217" s="207"/>
      <c r="DP217" s="207"/>
      <c r="DQ217" s="207"/>
      <c r="DR217" s="207"/>
      <c r="DS217" s="207"/>
      <c r="DT217" s="207"/>
      <c r="DU217" s="207"/>
      <c r="DV217" s="207"/>
      <c r="DW217" s="207"/>
      <c r="DX217" s="207"/>
      <c r="DY217" s="207"/>
      <c r="DZ217" s="207"/>
      <c r="EA217" s="207"/>
      <c r="EB217" s="207"/>
      <c r="EC217" s="207"/>
      <c r="ED217" s="207"/>
      <c r="EE217" s="207"/>
      <c r="EF217" s="207"/>
      <c r="EG217" s="207"/>
      <c r="EH217" s="207"/>
      <c r="EI217" s="207"/>
      <c r="EJ217" s="207"/>
      <c r="EK217" s="207"/>
      <c r="EL217" s="207"/>
      <c r="EM217" s="207"/>
      <c r="EN217" s="207"/>
      <c r="EO217" s="207"/>
      <c r="EP217" s="207"/>
      <c r="EQ217" s="207"/>
      <c r="ER217" s="207"/>
      <c r="ES217" s="207"/>
      <c r="ET217" s="207"/>
      <c r="EU217" s="207"/>
      <c r="EV217" s="207"/>
      <c r="EW217" s="207"/>
      <c r="EX217" s="207"/>
      <c r="EY217" s="207"/>
      <c r="EZ217" s="207"/>
      <c r="FA217" s="207"/>
      <c r="FB217" s="207"/>
      <c r="FC217" s="207"/>
      <c r="FD217" s="207"/>
      <c r="FE217" s="207"/>
      <c r="FF217" s="207"/>
      <c r="FG217" s="207"/>
      <c r="FH217" s="207"/>
      <c r="FI217" s="207"/>
      <c r="FJ217" s="207"/>
      <c r="FK217" s="207"/>
      <c r="FL217" s="207"/>
      <c r="FM217" s="207"/>
      <c r="FN217" s="207"/>
      <c r="FO217" s="207"/>
      <c r="FP217" s="207"/>
      <c r="FQ217" s="207"/>
      <c r="FR217" s="207"/>
      <c r="FS217" s="207"/>
      <c r="FT217" s="207"/>
      <c r="FU217" s="207"/>
      <c r="FV217" s="207"/>
      <c r="FW217" s="207"/>
      <c r="FX217" s="207"/>
      <c r="FY217" s="207"/>
      <c r="FZ217" s="207"/>
      <c r="GA217" s="207"/>
      <c r="GB217" s="207"/>
      <c r="GC217" s="207"/>
      <c r="GD217" s="207"/>
      <c r="GE217" s="207"/>
      <c r="GF217" s="207"/>
      <c r="GG217" s="207"/>
      <c r="GH217" s="207"/>
      <c r="GI217" s="207"/>
      <c r="GJ217" s="207"/>
      <c r="GK217" s="207"/>
      <c r="GL217" s="207"/>
      <c r="GM217" s="207"/>
      <c r="GN217" s="207"/>
      <c r="GO217" s="207"/>
      <c r="GP217" s="207"/>
      <c r="GQ217" s="207"/>
      <c r="GR217" s="207"/>
      <c r="GS217" s="207"/>
      <c r="GT217" s="207"/>
      <c r="GU217" s="207"/>
      <c r="GV217" s="207"/>
      <c r="GW217" s="207"/>
      <c r="GX217" s="207"/>
      <c r="GY217" s="207"/>
      <c r="GZ217" s="207"/>
      <c r="HA217" s="207"/>
      <c r="HB217" s="207"/>
      <c r="HC217" s="207"/>
      <c r="HD217" s="207"/>
      <c r="HE217" s="207"/>
      <c r="HF217" s="207"/>
      <c r="HG217" s="207"/>
      <c r="HH217" s="207"/>
      <c r="HI217" s="207"/>
      <c r="HJ217" s="207"/>
      <c r="HK217" s="207"/>
      <c r="HL217" s="207"/>
      <c r="HM217" s="207"/>
      <c r="HN217" s="207"/>
      <c r="HO217" s="207"/>
      <c r="HP217" s="207"/>
      <c r="HQ217" s="207"/>
      <c r="HR217" s="207"/>
      <c r="HS217" s="207"/>
      <c r="HT217" s="207"/>
      <c r="HU217" s="207"/>
      <c r="HV217" s="207"/>
      <c r="HW217" s="207"/>
      <c r="HX217" s="207"/>
      <c r="HY217" s="207"/>
      <c r="HZ217" s="207"/>
      <c r="IA217" s="207"/>
      <c r="IB217" s="207"/>
      <c r="IC217" s="207"/>
      <c r="ID217" s="207"/>
    </row>
    <row r="218" spans="1:238" s="38" customFormat="1" ht="13.35" customHeight="1" x14ac:dyDescent="0.2">
      <c r="A218" s="22" t="s">
        <v>172</v>
      </c>
      <c r="B218" s="210"/>
      <c r="C218" s="210"/>
      <c r="D218" s="210"/>
      <c r="E218" s="203" t="s">
        <v>307</v>
      </c>
      <c r="F218" s="211" t="s">
        <v>303</v>
      </c>
      <c r="G218" s="56"/>
      <c r="H218" s="213">
        <v>2500</v>
      </c>
      <c r="I218" s="200" t="str">
        <f t="shared" si="16"/>
        <v/>
      </c>
      <c r="J218" s="199"/>
      <c r="K218" s="206" t="str">
        <f t="shared" si="15"/>
        <v/>
      </c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07"/>
      <c r="W218" s="207"/>
      <c r="X218" s="207"/>
      <c r="Y218" s="205"/>
      <c r="Z218" s="207"/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7"/>
      <c r="BA218" s="207"/>
      <c r="BB218" s="207"/>
      <c r="BC218" s="207"/>
      <c r="BD218" s="207"/>
      <c r="BE218" s="207"/>
      <c r="BF218" s="207"/>
      <c r="BG218" s="207"/>
      <c r="BH218" s="207"/>
      <c r="BI218" s="207"/>
      <c r="BJ218" s="207"/>
      <c r="BK218" s="207"/>
      <c r="BL218" s="207"/>
      <c r="BM218" s="207"/>
      <c r="BN218" s="207"/>
      <c r="BO218" s="205"/>
      <c r="BP218" s="205"/>
      <c r="BQ218" s="205"/>
      <c r="BR218" s="207"/>
      <c r="BS218" s="207"/>
      <c r="BT218" s="207"/>
      <c r="BU218" s="207"/>
      <c r="BV218" s="207"/>
      <c r="BW218" s="207"/>
      <c r="BX218" s="207"/>
      <c r="BY218" s="207"/>
      <c r="BZ218" s="207"/>
      <c r="CA218" s="207"/>
      <c r="CB218" s="207"/>
      <c r="CC218" s="207"/>
      <c r="CD218" s="207"/>
      <c r="CE218" s="207"/>
      <c r="CF218" s="207"/>
      <c r="CG218" s="207"/>
      <c r="CH218" s="207"/>
      <c r="CI218" s="207"/>
      <c r="CJ218" s="207"/>
      <c r="CK218" s="207"/>
      <c r="CL218" s="207"/>
      <c r="CM218" s="207"/>
      <c r="CN218" s="207"/>
      <c r="CO218" s="207"/>
      <c r="CP218" s="207"/>
      <c r="CQ218" s="207"/>
      <c r="CR218" s="207"/>
      <c r="CS218" s="207"/>
      <c r="CT218" s="207"/>
      <c r="CU218" s="207"/>
      <c r="CV218" s="207"/>
      <c r="CW218" s="207"/>
      <c r="CX218" s="207"/>
      <c r="CY218" s="207"/>
      <c r="CZ218" s="207"/>
      <c r="DA218" s="207"/>
      <c r="DB218" s="207"/>
      <c r="DC218" s="207"/>
      <c r="DD218" s="207"/>
      <c r="DE218" s="207"/>
      <c r="DF218" s="207"/>
      <c r="DG218" s="207"/>
      <c r="DH218" s="207"/>
      <c r="DI218" s="207"/>
      <c r="DJ218" s="207"/>
      <c r="DK218" s="207"/>
      <c r="DL218" s="207"/>
      <c r="DM218" s="207"/>
      <c r="DN218" s="207"/>
      <c r="DO218" s="207"/>
      <c r="DP218" s="207"/>
      <c r="DQ218" s="207"/>
      <c r="DR218" s="207"/>
      <c r="DS218" s="207"/>
      <c r="DT218" s="207"/>
      <c r="DU218" s="207"/>
      <c r="DV218" s="207"/>
      <c r="DW218" s="207"/>
      <c r="DX218" s="207"/>
      <c r="DY218" s="207"/>
      <c r="DZ218" s="207"/>
      <c r="EA218" s="207"/>
      <c r="EB218" s="207"/>
      <c r="EC218" s="207"/>
      <c r="ED218" s="207"/>
      <c r="EE218" s="207"/>
      <c r="EF218" s="207"/>
      <c r="EG218" s="207"/>
      <c r="EH218" s="207"/>
      <c r="EI218" s="207"/>
      <c r="EJ218" s="207"/>
      <c r="EK218" s="207"/>
      <c r="EL218" s="207"/>
      <c r="EM218" s="207"/>
      <c r="EN218" s="207"/>
      <c r="EO218" s="207"/>
      <c r="EP218" s="207"/>
      <c r="EQ218" s="207"/>
      <c r="ER218" s="207"/>
      <c r="ES218" s="207"/>
      <c r="ET218" s="207"/>
      <c r="EU218" s="207"/>
      <c r="EV218" s="207"/>
      <c r="EW218" s="207"/>
      <c r="EX218" s="207"/>
      <c r="EY218" s="207"/>
      <c r="EZ218" s="207"/>
      <c r="FA218" s="207"/>
      <c r="FB218" s="207"/>
      <c r="FC218" s="207"/>
      <c r="FD218" s="207"/>
      <c r="FE218" s="207"/>
      <c r="FF218" s="207"/>
      <c r="FG218" s="207"/>
      <c r="FH218" s="207"/>
      <c r="FI218" s="207"/>
      <c r="FJ218" s="207"/>
      <c r="FK218" s="207"/>
      <c r="FL218" s="207"/>
      <c r="FM218" s="207"/>
      <c r="FN218" s="207"/>
      <c r="FO218" s="207"/>
      <c r="FP218" s="207"/>
      <c r="FQ218" s="207"/>
      <c r="FR218" s="207"/>
      <c r="FS218" s="207"/>
      <c r="FT218" s="207"/>
      <c r="FU218" s="207"/>
      <c r="FV218" s="207"/>
      <c r="FW218" s="207"/>
      <c r="FX218" s="207"/>
      <c r="FY218" s="207"/>
      <c r="FZ218" s="207"/>
      <c r="GA218" s="207"/>
      <c r="GB218" s="207"/>
      <c r="GC218" s="207"/>
      <c r="GD218" s="207"/>
      <c r="GE218" s="207"/>
      <c r="GF218" s="207"/>
      <c r="GG218" s="207"/>
      <c r="GH218" s="207"/>
      <c r="GI218" s="207"/>
      <c r="GJ218" s="207"/>
      <c r="GK218" s="207"/>
      <c r="GL218" s="207"/>
      <c r="GM218" s="207"/>
      <c r="GN218" s="207"/>
      <c r="GO218" s="207"/>
      <c r="GP218" s="207"/>
      <c r="GQ218" s="207"/>
      <c r="GR218" s="207"/>
      <c r="GS218" s="207"/>
      <c r="GT218" s="207"/>
      <c r="GU218" s="207"/>
      <c r="GV218" s="207"/>
      <c r="GW218" s="207"/>
      <c r="GX218" s="207"/>
      <c r="GY218" s="207"/>
      <c r="GZ218" s="207"/>
      <c r="HA218" s="207"/>
      <c r="HB218" s="207"/>
      <c r="HC218" s="207"/>
      <c r="HD218" s="207"/>
      <c r="HE218" s="207"/>
      <c r="HF218" s="207"/>
      <c r="HG218" s="207"/>
      <c r="HH218" s="207"/>
      <c r="HI218" s="207"/>
      <c r="HJ218" s="207"/>
      <c r="HK218" s="207"/>
      <c r="HL218" s="207"/>
      <c r="HM218" s="207"/>
      <c r="HN218" s="207"/>
      <c r="HO218" s="207"/>
      <c r="HP218" s="207"/>
      <c r="HQ218" s="207"/>
      <c r="HR218" s="207"/>
      <c r="HS218" s="207"/>
      <c r="HT218" s="207"/>
      <c r="HU218" s="207"/>
      <c r="HV218" s="207"/>
      <c r="HW218" s="207"/>
      <c r="HX218" s="207"/>
      <c r="HY218" s="207"/>
      <c r="HZ218" s="207"/>
      <c r="IA218" s="207"/>
      <c r="IB218" s="207"/>
      <c r="IC218" s="207"/>
      <c r="ID218" s="207"/>
    </row>
    <row r="219" spans="1:238" s="38" customFormat="1" ht="13.35" customHeight="1" x14ac:dyDescent="0.2">
      <c r="A219" s="22" t="s">
        <v>165</v>
      </c>
      <c r="B219" s="210"/>
      <c r="C219" s="210"/>
      <c r="D219" s="210"/>
      <c r="E219" s="203" t="s">
        <v>305</v>
      </c>
      <c r="F219" s="211" t="s">
        <v>303</v>
      </c>
      <c r="G219" s="56"/>
      <c r="H219" s="213">
        <v>2500</v>
      </c>
      <c r="I219" s="200" t="str">
        <f t="shared" si="16"/>
        <v/>
      </c>
      <c r="J219" s="199"/>
      <c r="K219" s="206" t="str">
        <f t="shared" si="15"/>
        <v/>
      </c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5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  <c r="BI219" s="207"/>
      <c r="BJ219" s="207"/>
      <c r="BK219" s="207"/>
      <c r="BL219" s="207"/>
      <c r="BM219" s="207"/>
      <c r="BN219" s="207"/>
      <c r="BO219" s="205"/>
      <c r="BP219" s="205"/>
      <c r="BQ219" s="205"/>
      <c r="BR219" s="207"/>
      <c r="BS219" s="207"/>
      <c r="BT219" s="207"/>
      <c r="BU219" s="207"/>
      <c r="BV219" s="207"/>
      <c r="BW219" s="207"/>
      <c r="BX219" s="207"/>
      <c r="BY219" s="207"/>
      <c r="BZ219" s="207"/>
      <c r="CA219" s="207"/>
      <c r="CB219" s="207"/>
      <c r="CC219" s="207"/>
      <c r="CD219" s="207"/>
      <c r="CE219" s="207"/>
      <c r="CF219" s="207"/>
      <c r="CG219" s="207"/>
      <c r="CH219" s="207"/>
      <c r="CI219" s="207"/>
      <c r="CJ219" s="207"/>
      <c r="CK219" s="207"/>
      <c r="CL219" s="207"/>
      <c r="CM219" s="207"/>
      <c r="CN219" s="207"/>
      <c r="CO219" s="207"/>
      <c r="CP219" s="207"/>
      <c r="CQ219" s="207"/>
      <c r="CR219" s="207"/>
      <c r="CS219" s="207"/>
      <c r="CT219" s="207"/>
      <c r="CU219" s="207"/>
      <c r="CV219" s="207"/>
      <c r="CW219" s="207"/>
      <c r="CX219" s="207"/>
      <c r="CY219" s="207"/>
      <c r="CZ219" s="207"/>
      <c r="DA219" s="207"/>
      <c r="DB219" s="207"/>
      <c r="DC219" s="207"/>
      <c r="DD219" s="207"/>
      <c r="DE219" s="207"/>
      <c r="DF219" s="207"/>
      <c r="DG219" s="207"/>
      <c r="DH219" s="207"/>
      <c r="DI219" s="207"/>
      <c r="DJ219" s="207"/>
      <c r="DK219" s="207"/>
      <c r="DL219" s="207"/>
      <c r="DM219" s="207"/>
      <c r="DN219" s="207"/>
      <c r="DO219" s="207"/>
      <c r="DP219" s="207"/>
      <c r="DQ219" s="207"/>
      <c r="DR219" s="207"/>
      <c r="DS219" s="207"/>
      <c r="DT219" s="207"/>
      <c r="DU219" s="207"/>
      <c r="DV219" s="207"/>
      <c r="DW219" s="207"/>
      <c r="DX219" s="207"/>
      <c r="DY219" s="207"/>
      <c r="DZ219" s="207"/>
      <c r="EA219" s="207"/>
      <c r="EB219" s="207"/>
      <c r="EC219" s="207"/>
      <c r="ED219" s="207"/>
      <c r="EE219" s="207"/>
      <c r="EF219" s="207"/>
      <c r="EG219" s="207"/>
      <c r="EH219" s="207"/>
      <c r="EI219" s="207"/>
      <c r="EJ219" s="207"/>
      <c r="EK219" s="207"/>
      <c r="EL219" s="207"/>
      <c r="EM219" s="207"/>
      <c r="EN219" s="207"/>
      <c r="EO219" s="207"/>
      <c r="EP219" s="207"/>
      <c r="EQ219" s="207"/>
      <c r="ER219" s="207"/>
      <c r="ES219" s="207"/>
      <c r="ET219" s="207"/>
      <c r="EU219" s="207"/>
      <c r="EV219" s="207"/>
      <c r="EW219" s="207"/>
      <c r="EX219" s="207"/>
      <c r="EY219" s="207"/>
      <c r="EZ219" s="207"/>
      <c r="FA219" s="207"/>
      <c r="FB219" s="207"/>
      <c r="FC219" s="207"/>
      <c r="FD219" s="207"/>
      <c r="FE219" s="207"/>
      <c r="FF219" s="207"/>
      <c r="FG219" s="207"/>
      <c r="FH219" s="207"/>
      <c r="FI219" s="207"/>
      <c r="FJ219" s="207"/>
      <c r="FK219" s="207"/>
      <c r="FL219" s="207"/>
      <c r="FM219" s="207"/>
      <c r="FN219" s="207"/>
      <c r="FO219" s="207"/>
      <c r="FP219" s="207"/>
      <c r="FQ219" s="207"/>
      <c r="FR219" s="207"/>
      <c r="FS219" s="207"/>
      <c r="FT219" s="207"/>
      <c r="FU219" s="207"/>
      <c r="FV219" s="207"/>
      <c r="FW219" s="207"/>
      <c r="FX219" s="207"/>
      <c r="FY219" s="207"/>
      <c r="FZ219" s="207"/>
      <c r="GA219" s="207"/>
      <c r="GB219" s="207"/>
      <c r="GC219" s="207"/>
      <c r="GD219" s="207"/>
      <c r="GE219" s="207"/>
      <c r="GF219" s="207"/>
      <c r="GG219" s="207"/>
      <c r="GH219" s="207"/>
      <c r="GI219" s="207"/>
      <c r="GJ219" s="207"/>
      <c r="GK219" s="207"/>
      <c r="GL219" s="207"/>
      <c r="GM219" s="207"/>
      <c r="GN219" s="207"/>
      <c r="GO219" s="207"/>
      <c r="GP219" s="207"/>
      <c r="GQ219" s="207"/>
      <c r="GR219" s="207"/>
      <c r="GS219" s="207"/>
      <c r="GT219" s="207"/>
      <c r="GU219" s="207"/>
      <c r="GV219" s="207"/>
      <c r="GW219" s="207"/>
      <c r="GX219" s="207"/>
      <c r="GY219" s="207"/>
      <c r="GZ219" s="207"/>
      <c r="HA219" s="207"/>
      <c r="HB219" s="207"/>
      <c r="HC219" s="207"/>
      <c r="HD219" s="207"/>
      <c r="HE219" s="207"/>
      <c r="HF219" s="207"/>
      <c r="HG219" s="207"/>
      <c r="HH219" s="207"/>
      <c r="HI219" s="207"/>
      <c r="HJ219" s="207"/>
      <c r="HK219" s="207"/>
      <c r="HL219" s="207"/>
      <c r="HM219" s="207"/>
      <c r="HN219" s="207"/>
      <c r="HO219" s="207"/>
      <c r="HP219" s="207"/>
      <c r="HQ219" s="207"/>
      <c r="HR219" s="207"/>
      <c r="HS219" s="207"/>
      <c r="HT219" s="207"/>
      <c r="HU219" s="207"/>
      <c r="HV219" s="207"/>
      <c r="HW219" s="207"/>
      <c r="HX219" s="207"/>
      <c r="HY219" s="207"/>
      <c r="HZ219" s="207"/>
      <c r="IA219" s="207"/>
      <c r="IB219" s="207"/>
      <c r="IC219" s="207"/>
      <c r="ID219" s="207"/>
    </row>
    <row r="220" spans="1:238" s="38" customFormat="1" ht="13.35" customHeight="1" x14ac:dyDescent="0.2">
      <c r="A220" s="22" t="s">
        <v>336</v>
      </c>
      <c r="B220" s="8"/>
      <c r="C220" s="8"/>
      <c r="D220" s="8"/>
      <c r="E220" s="42" t="s">
        <v>354</v>
      </c>
      <c r="F220" s="43" t="s">
        <v>303</v>
      </c>
      <c r="G220" s="56">
        <v>5216</v>
      </c>
      <c r="H220" s="108">
        <v>2500</v>
      </c>
      <c r="I220" s="200">
        <f t="shared" si="16"/>
        <v>2</v>
      </c>
      <c r="J220" s="199"/>
      <c r="K220" s="206">
        <f t="shared" si="15"/>
        <v>0</v>
      </c>
      <c r="Y220" s="15"/>
      <c r="BO220" s="15"/>
      <c r="BP220" s="15"/>
      <c r="BQ220" s="15"/>
    </row>
    <row r="221" spans="1:238" s="38" customFormat="1" ht="13.35" customHeight="1" x14ac:dyDescent="0.2">
      <c r="A221" s="22" t="s">
        <v>338</v>
      </c>
      <c r="B221" s="8"/>
      <c r="C221" s="8"/>
      <c r="D221" s="8"/>
      <c r="E221" s="42" t="s">
        <v>339</v>
      </c>
      <c r="F221" s="43" t="s">
        <v>303</v>
      </c>
      <c r="G221" s="56">
        <v>5216</v>
      </c>
      <c r="H221" s="108">
        <v>2500</v>
      </c>
      <c r="I221" s="200">
        <f t="shared" si="16"/>
        <v>2</v>
      </c>
      <c r="J221" s="199"/>
      <c r="K221" s="206">
        <f t="shared" si="15"/>
        <v>0</v>
      </c>
      <c r="Y221" s="15"/>
      <c r="BO221" s="15"/>
      <c r="BP221" s="15"/>
      <c r="BQ221" s="15"/>
    </row>
    <row r="222" spans="1:238" s="38" customFormat="1" ht="13.35" customHeight="1" x14ac:dyDescent="0.2">
      <c r="A222" s="22" t="s">
        <v>340</v>
      </c>
      <c r="B222" s="8"/>
      <c r="C222" s="8"/>
      <c r="D222" s="8"/>
      <c r="E222" s="42" t="s">
        <v>341</v>
      </c>
      <c r="F222" s="43" t="s">
        <v>303</v>
      </c>
      <c r="G222" s="56">
        <v>5216</v>
      </c>
      <c r="H222" s="108">
        <v>2500</v>
      </c>
      <c r="I222" s="200">
        <f t="shared" si="16"/>
        <v>2</v>
      </c>
      <c r="J222" s="199"/>
      <c r="K222" s="206">
        <f t="shared" si="15"/>
        <v>0</v>
      </c>
      <c r="Y222" s="15"/>
      <c r="BO222" s="15"/>
      <c r="BP222" s="15"/>
      <c r="BQ222" s="15"/>
    </row>
    <row r="223" spans="1:238" s="38" customFormat="1" ht="13.35" customHeight="1" x14ac:dyDescent="0.2">
      <c r="A223" s="22"/>
      <c r="B223" s="8"/>
      <c r="C223" s="8"/>
      <c r="D223" s="8"/>
      <c r="E223" s="33"/>
      <c r="F223" s="23"/>
      <c r="G223" s="22"/>
      <c r="H223" s="46"/>
      <c r="I223" s="201"/>
      <c r="J223" s="196"/>
      <c r="K223" s="197" t="str">
        <f t="shared" si="15"/>
        <v/>
      </c>
      <c r="Y223" s="15"/>
      <c r="BO223" s="15"/>
      <c r="BP223" s="15"/>
      <c r="BQ223" s="15"/>
    </row>
    <row r="224" spans="1:238" s="38" customFormat="1" ht="13.35" customHeight="1" x14ac:dyDescent="0.2">
      <c r="A224" s="22"/>
      <c r="B224" s="8"/>
      <c r="C224" s="8"/>
      <c r="D224" s="8"/>
      <c r="E224" s="33"/>
      <c r="F224" s="23"/>
      <c r="G224" s="22"/>
      <c r="H224" s="46"/>
      <c r="I224" s="201"/>
      <c r="J224" s="196"/>
      <c r="K224" s="197" t="str">
        <f t="shared" si="15"/>
        <v/>
      </c>
      <c r="Y224" s="15"/>
      <c r="BO224" s="15"/>
      <c r="BP224" s="15"/>
      <c r="BQ224" s="15"/>
    </row>
    <row r="225" spans="1:238" s="38" customFormat="1" ht="13.35" customHeight="1" x14ac:dyDescent="0.2">
      <c r="A225" s="16" t="s">
        <v>364</v>
      </c>
      <c r="B225" s="8"/>
      <c r="C225" s="8"/>
      <c r="D225" s="8"/>
      <c r="E225" s="33"/>
      <c r="F225" s="45"/>
      <c r="G225" s="22"/>
      <c r="H225" s="46"/>
      <c r="I225" s="201"/>
      <c r="J225" s="196"/>
      <c r="K225" s="197" t="str">
        <f t="shared" si="15"/>
        <v/>
      </c>
      <c r="Y225" s="15"/>
      <c r="BO225" s="15"/>
      <c r="BP225" s="15"/>
      <c r="BQ225" s="15"/>
    </row>
    <row r="226" spans="1:238" s="38" customFormat="1" ht="13.35" customHeight="1" x14ac:dyDescent="0.2">
      <c r="A226" s="22" t="s">
        <v>312</v>
      </c>
      <c r="B226" s="8"/>
      <c r="C226" s="8"/>
      <c r="D226" s="8"/>
      <c r="E226" s="42" t="s">
        <v>313</v>
      </c>
      <c r="F226" s="106" t="s">
        <v>314</v>
      </c>
      <c r="G226" s="56">
        <v>5216</v>
      </c>
      <c r="H226" s="134">
        <v>2500</v>
      </c>
      <c r="I226" s="200">
        <f t="shared" si="16"/>
        <v>2</v>
      </c>
      <c r="J226" s="255"/>
      <c r="K226" s="256">
        <f t="shared" si="15"/>
        <v>0</v>
      </c>
      <c r="Y226" s="15"/>
      <c r="BO226" s="15"/>
      <c r="BP226" s="15"/>
      <c r="BQ226" s="15"/>
    </row>
    <row r="227" spans="1:238" s="38" customFormat="1" ht="13.35" customHeight="1" x14ac:dyDescent="0.2">
      <c r="A227" s="22" t="s">
        <v>262</v>
      </c>
      <c r="B227" s="8"/>
      <c r="C227" s="8"/>
      <c r="D227" s="8"/>
      <c r="E227" s="42" t="s">
        <v>315</v>
      </c>
      <c r="F227" s="106" t="s">
        <v>314</v>
      </c>
      <c r="G227" s="56">
        <v>5216</v>
      </c>
      <c r="H227" s="134">
        <v>2500</v>
      </c>
      <c r="I227" s="200">
        <f t="shared" si="16"/>
        <v>2</v>
      </c>
      <c r="J227" s="255"/>
      <c r="K227" s="256">
        <f t="shared" si="15"/>
        <v>0</v>
      </c>
      <c r="Y227" s="15"/>
      <c r="BO227" s="15"/>
      <c r="BP227" s="15"/>
      <c r="BQ227" s="15"/>
    </row>
    <row r="228" spans="1:238" s="38" customFormat="1" ht="13.35" customHeight="1" x14ac:dyDescent="0.2">
      <c r="A228" s="22" t="s">
        <v>316</v>
      </c>
      <c r="B228" s="8"/>
      <c r="C228" s="8"/>
      <c r="D228" s="8"/>
      <c r="E228" s="42" t="s">
        <v>317</v>
      </c>
      <c r="F228" s="106" t="s">
        <v>314</v>
      </c>
      <c r="G228" s="56">
        <v>5216</v>
      </c>
      <c r="H228" s="134">
        <v>2500</v>
      </c>
      <c r="I228" s="200">
        <f t="shared" si="16"/>
        <v>2</v>
      </c>
      <c r="J228" s="255"/>
      <c r="K228" s="256">
        <f t="shared" si="15"/>
        <v>0</v>
      </c>
      <c r="Y228" s="15"/>
      <c r="BO228" s="15"/>
      <c r="BP228" s="15"/>
      <c r="BQ228" s="15"/>
    </row>
    <row r="229" spans="1:238" s="38" customFormat="1" ht="13.35" customHeight="1" x14ac:dyDescent="0.2">
      <c r="A229" s="22" t="s">
        <v>318</v>
      </c>
      <c r="B229" s="8"/>
      <c r="C229" s="8"/>
      <c r="D229" s="8"/>
      <c r="E229" s="42" t="s">
        <v>319</v>
      </c>
      <c r="F229" s="106" t="s">
        <v>314</v>
      </c>
      <c r="G229" s="56">
        <v>5216</v>
      </c>
      <c r="H229" s="134">
        <v>2500</v>
      </c>
      <c r="I229" s="200">
        <f t="shared" si="16"/>
        <v>2</v>
      </c>
      <c r="J229" s="255"/>
      <c r="K229" s="256">
        <f t="shared" si="15"/>
        <v>0</v>
      </c>
      <c r="Y229" s="15"/>
      <c r="BO229" s="15"/>
      <c r="BP229" s="15"/>
      <c r="BQ229" s="15"/>
    </row>
    <row r="230" spans="1:238" s="38" customFormat="1" ht="13.35" customHeight="1" x14ac:dyDescent="0.2">
      <c r="A230" s="22" t="s">
        <v>320</v>
      </c>
      <c r="B230" s="8"/>
      <c r="C230" s="8"/>
      <c r="D230" s="8"/>
      <c r="E230" s="176" t="s">
        <v>321</v>
      </c>
      <c r="F230" s="107" t="s">
        <v>314</v>
      </c>
      <c r="G230" s="56">
        <v>5216</v>
      </c>
      <c r="H230" s="134">
        <v>2500</v>
      </c>
      <c r="I230" s="200">
        <f t="shared" si="16"/>
        <v>2</v>
      </c>
      <c r="J230" s="255"/>
      <c r="K230" s="256">
        <f t="shared" si="15"/>
        <v>0</v>
      </c>
      <c r="Y230" s="15"/>
      <c r="BO230" s="15"/>
      <c r="BP230" s="15"/>
      <c r="BQ230" s="15"/>
    </row>
    <row r="231" spans="1:238" s="38" customFormat="1" ht="13.35" customHeight="1" x14ac:dyDescent="0.2">
      <c r="A231" s="22" t="s">
        <v>365</v>
      </c>
      <c r="B231" s="8"/>
      <c r="C231" s="8"/>
      <c r="D231" s="8"/>
      <c r="E231" s="42" t="s">
        <v>344</v>
      </c>
      <c r="F231" s="106" t="s">
        <v>314</v>
      </c>
      <c r="G231" s="56"/>
      <c r="H231" s="134">
        <v>8000</v>
      </c>
      <c r="I231" s="200" t="str">
        <f t="shared" si="16"/>
        <v/>
      </c>
      <c r="J231" s="199" t="str">
        <f>IF(ISNUMBER(#REF!),ROUND(#REF!*#REF!,2),"")</f>
        <v/>
      </c>
      <c r="K231" s="206" t="str">
        <f t="shared" si="15"/>
        <v/>
      </c>
      <c r="Y231" s="15"/>
      <c r="BO231" s="15"/>
      <c r="BP231" s="15"/>
      <c r="BQ231" s="15"/>
    </row>
    <row r="232" spans="1:238" s="38" customFormat="1" ht="13.35" customHeight="1" x14ac:dyDescent="0.2">
      <c r="A232" s="22" t="s">
        <v>367</v>
      </c>
      <c r="B232" s="8"/>
      <c r="C232" s="8"/>
      <c r="D232" s="8"/>
      <c r="E232" s="42" t="s">
        <v>368</v>
      </c>
      <c r="F232" s="106" t="s">
        <v>314</v>
      </c>
      <c r="G232" s="56"/>
      <c r="H232" s="134">
        <v>8000</v>
      </c>
      <c r="I232" s="200" t="str">
        <f t="shared" si="16"/>
        <v/>
      </c>
      <c r="J232" s="199" t="str">
        <f>IF(ISNUMBER(#REF!),ROUND(#REF!*#REF!,2),"")</f>
        <v/>
      </c>
      <c r="K232" s="206" t="str">
        <f t="shared" si="15"/>
        <v/>
      </c>
      <c r="Y232" s="15"/>
      <c r="BO232" s="15"/>
      <c r="BP232" s="15"/>
      <c r="BQ232" s="15"/>
    </row>
    <row r="233" spans="1:238" s="38" customFormat="1" ht="13.35" customHeight="1" x14ac:dyDescent="0.2">
      <c r="A233" s="22" t="s">
        <v>173</v>
      </c>
      <c r="B233" s="8"/>
      <c r="C233" s="8"/>
      <c r="D233" s="8"/>
      <c r="E233" s="42" t="s">
        <v>369</v>
      </c>
      <c r="F233" s="106" t="s">
        <v>314</v>
      </c>
      <c r="G233" s="56"/>
      <c r="H233" s="134">
        <v>8000</v>
      </c>
      <c r="I233" s="200" t="str">
        <f t="shared" si="16"/>
        <v/>
      </c>
      <c r="J233" s="199" t="str">
        <f>IF(ISNUMBER(#REF!),ROUND(#REF!*#REF!,2),"")</f>
        <v/>
      </c>
      <c r="K233" s="206" t="str">
        <f t="shared" si="15"/>
        <v/>
      </c>
      <c r="Y233" s="15"/>
      <c r="BO233" s="15"/>
      <c r="BP233" s="15"/>
      <c r="BQ233" s="15"/>
    </row>
    <row r="234" spans="1:238" s="38" customFormat="1" ht="13.35" customHeight="1" x14ac:dyDescent="0.2">
      <c r="A234" s="22" t="s">
        <v>371</v>
      </c>
      <c r="B234" s="8"/>
      <c r="C234" s="8"/>
      <c r="D234" s="22"/>
      <c r="E234" s="44" t="s">
        <v>350</v>
      </c>
      <c r="F234" s="106" t="s">
        <v>314</v>
      </c>
      <c r="G234" s="56"/>
      <c r="H234" s="134">
        <v>8000</v>
      </c>
      <c r="I234" s="200" t="str">
        <f t="shared" si="16"/>
        <v/>
      </c>
      <c r="J234" s="199" t="str">
        <f>IF(ISNUMBER(#REF!),ROUND(#REF!*#REF!,2),"")</f>
        <v/>
      </c>
      <c r="K234" s="206" t="str">
        <f t="shared" si="15"/>
        <v/>
      </c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</row>
    <row r="235" spans="1:238" s="38" customFormat="1" ht="13.35" customHeight="1" x14ac:dyDescent="0.2">
      <c r="A235" s="22" t="s">
        <v>174</v>
      </c>
      <c r="B235" s="210"/>
      <c r="C235" s="210"/>
      <c r="D235" s="214"/>
      <c r="E235" s="215" t="s">
        <v>349</v>
      </c>
      <c r="F235" s="216" t="s">
        <v>314</v>
      </c>
      <c r="G235" s="56"/>
      <c r="H235" s="217">
        <v>8000</v>
      </c>
      <c r="I235" s="200" t="str">
        <f t="shared" si="16"/>
        <v/>
      </c>
      <c r="J235" s="199" t="str">
        <f>IF(ISNUMBER(#REF!),ROUND(#REF!*#REF!,2),"")</f>
        <v/>
      </c>
      <c r="K235" s="206" t="str">
        <f t="shared" si="15"/>
        <v/>
      </c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  <c r="BG235" s="205"/>
      <c r="BH235" s="205"/>
      <c r="BI235" s="205"/>
      <c r="BJ235" s="205"/>
      <c r="BK235" s="205"/>
      <c r="BL235" s="205"/>
      <c r="BM235" s="205"/>
      <c r="BN235" s="205"/>
      <c r="BO235" s="205"/>
      <c r="BP235" s="205"/>
      <c r="BQ235" s="205"/>
      <c r="BR235" s="205"/>
      <c r="BS235" s="205"/>
      <c r="BT235" s="205"/>
      <c r="BU235" s="205"/>
      <c r="BV235" s="205"/>
      <c r="BW235" s="205"/>
      <c r="BX235" s="205"/>
      <c r="BY235" s="205"/>
      <c r="BZ235" s="205"/>
      <c r="CA235" s="205"/>
      <c r="CB235" s="205"/>
      <c r="CC235" s="205"/>
      <c r="CD235" s="205"/>
      <c r="CE235" s="205"/>
      <c r="CF235" s="205"/>
      <c r="CG235" s="205"/>
      <c r="CH235" s="205"/>
      <c r="CI235" s="205"/>
      <c r="CJ235" s="205"/>
      <c r="CK235" s="205"/>
      <c r="CL235" s="205"/>
      <c r="CM235" s="205"/>
      <c r="CN235" s="205"/>
      <c r="CO235" s="205"/>
      <c r="CP235" s="205"/>
      <c r="CQ235" s="205"/>
      <c r="CR235" s="205"/>
      <c r="CS235" s="205"/>
      <c r="CT235" s="205"/>
      <c r="CU235" s="205"/>
      <c r="CV235" s="205"/>
      <c r="CW235" s="205"/>
      <c r="CX235" s="205"/>
      <c r="CY235" s="205"/>
      <c r="CZ235" s="205"/>
      <c r="DA235" s="205"/>
      <c r="DB235" s="205"/>
      <c r="DC235" s="205"/>
      <c r="DD235" s="205"/>
      <c r="DE235" s="205"/>
      <c r="DF235" s="205"/>
      <c r="DG235" s="205"/>
      <c r="DH235" s="205"/>
      <c r="DI235" s="205"/>
      <c r="DJ235" s="205"/>
      <c r="DK235" s="205"/>
      <c r="DL235" s="205"/>
      <c r="DM235" s="205"/>
      <c r="DN235" s="205"/>
      <c r="DO235" s="205"/>
      <c r="DP235" s="205"/>
      <c r="DQ235" s="205"/>
      <c r="DR235" s="205"/>
      <c r="DS235" s="205"/>
      <c r="DT235" s="205"/>
      <c r="DU235" s="205"/>
      <c r="DV235" s="205"/>
      <c r="DW235" s="205"/>
      <c r="DX235" s="205"/>
      <c r="DY235" s="205"/>
      <c r="DZ235" s="205"/>
      <c r="EA235" s="205"/>
      <c r="EB235" s="205"/>
      <c r="EC235" s="205"/>
      <c r="ED235" s="205"/>
      <c r="EE235" s="205"/>
      <c r="EF235" s="205"/>
      <c r="EG235" s="205"/>
      <c r="EH235" s="205"/>
      <c r="EI235" s="205"/>
      <c r="EJ235" s="205"/>
      <c r="EK235" s="205"/>
      <c r="EL235" s="205"/>
      <c r="EM235" s="205"/>
      <c r="EN235" s="205"/>
      <c r="EO235" s="205"/>
      <c r="EP235" s="205"/>
      <c r="EQ235" s="205"/>
      <c r="ER235" s="205"/>
      <c r="ES235" s="205"/>
      <c r="ET235" s="205"/>
      <c r="EU235" s="205"/>
      <c r="EV235" s="205"/>
      <c r="EW235" s="205"/>
      <c r="EX235" s="205"/>
      <c r="EY235" s="205"/>
      <c r="EZ235" s="205"/>
      <c r="FA235" s="205"/>
      <c r="FB235" s="205"/>
      <c r="FC235" s="205"/>
      <c r="FD235" s="205"/>
      <c r="FE235" s="205"/>
      <c r="FF235" s="205"/>
      <c r="FG235" s="205"/>
      <c r="FH235" s="205"/>
      <c r="FI235" s="205"/>
      <c r="FJ235" s="205"/>
      <c r="FK235" s="205"/>
      <c r="FL235" s="205"/>
      <c r="FM235" s="205"/>
      <c r="FN235" s="205"/>
      <c r="FO235" s="205"/>
      <c r="FP235" s="205"/>
      <c r="FQ235" s="205"/>
      <c r="FR235" s="205"/>
      <c r="FS235" s="205"/>
      <c r="FT235" s="205"/>
      <c r="FU235" s="205"/>
      <c r="FV235" s="205"/>
      <c r="FW235" s="205"/>
      <c r="FX235" s="205"/>
      <c r="FY235" s="205"/>
      <c r="FZ235" s="205"/>
      <c r="GA235" s="205"/>
      <c r="GB235" s="205"/>
      <c r="GC235" s="205"/>
      <c r="GD235" s="205"/>
      <c r="GE235" s="205"/>
      <c r="GF235" s="205"/>
      <c r="GG235" s="205"/>
      <c r="GH235" s="205"/>
      <c r="GI235" s="205"/>
      <c r="GJ235" s="205"/>
      <c r="GK235" s="205"/>
      <c r="GL235" s="205"/>
      <c r="GM235" s="205"/>
      <c r="GN235" s="205"/>
      <c r="GO235" s="205"/>
      <c r="GP235" s="205"/>
      <c r="GQ235" s="205"/>
      <c r="GR235" s="205"/>
      <c r="GS235" s="205"/>
      <c r="GT235" s="205"/>
      <c r="GU235" s="205"/>
      <c r="GV235" s="205"/>
      <c r="GW235" s="205"/>
      <c r="GX235" s="205"/>
      <c r="GY235" s="205"/>
      <c r="GZ235" s="205"/>
      <c r="HA235" s="205"/>
      <c r="HB235" s="205"/>
      <c r="HC235" s="205"/>
      <c r="HD235" s="205"/>
      <c r="HE235" s="205"/>
      <c r="HF235" s="205"/>
      <c r="HG235" s="205"/>
      <c r="HH235" s="205"/>
      <c r="HI235" s="205"/>
      <c r="HJ235" s="205"/>
      <c r="HK235" s="205"/>
      <c r="HL235" s="205"/>
      <c r="HM235" s="205"/>
      <c r="HN235" s="205"/>
      <c r="HO235" s="205"/>
      <c r="HP235" s="205"/>
      <c r="HQ235" s="205"/>
      <c r="HR235" s="205"/>
      <c r="HS235" s="205"/>
      <c r="HT235" s="205"/>
      <c r="HU235" s="205"/>
      <c r="HV235" s="205"/>
      <c r="HW235" s="205"/>
      <c r="HX235" s="205"/>
      <c r="HY235" s="205"/>
      <c r="HZ235" s="205"/>
      <c r="IA235" s="205"/>
      <c r="IB235" s="205"/>
      <c r="IC235" s="205"/>
      <c r="ID235" s="205"/>
    </row>
    <row r="236" spans="1:238" s="38" customFormat="1" ht="13.35" customHeight="1" x14ac:dyDescent="0.2">
      <c r="A236" s="22" t="s">
        <v>175</v>
      </c>
      <c r="B236" s="210"/>
      <c r="C236" s="210"/>
      <c r="D236" s="214"/>
      <c r="E236" s="215" t="s">
        <v>159</v>
      </c>
      <c r="F236" s="216" t="s">
        <v>314</v>
      </c>
      <c r="G236" s="56"/>
      <c r="H236" s="217">
        <v>8000</v>
      </c>
      <c r="I236" s="200" t="str">
        <f t="shared" si="16"/>
        <v/>
      </c>
      <c r="J236" s="199" t="str">
        <f>IF(ISNUMBER(#REF!),ROUND(#REF!*#REF!,2),"")</f>
        <v/>
      </c>
      <c r="K236" s="206" t="str">
        <f t="shared" si="15"/>
        <v/>
      </c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  <c r="BH236" s="205"/>
      <c r="BI236" s="205"/>
      <c r="BJ236" s="205"/>
      <c r="BK236" s="205"/>
      <c r="BL236" s="205"/>
      <c r="BM236" s="205"/>
      <c r="BN236" s="205"/>
      <c r="BO236" s="205"/>
      <c r="BP236" s="205"/>
      <c r="BQ236" s="205"/>
      <c r="BR236" s="205"/>
      <c r="BS236" s="205"/>
      <c r="BT236" s="205"/>
      <c r="BU236" s="205"/>
      <c r="BV236" s="205"/>
      <c r="BW236" s="205"/>
      <c r="BX236" s="205"/>
      <c r="BY236" s="205"/>
      <c r="BZ236" s="205"/>
      <c r="CA236" s="205"/>
      <c r="CB236" s="205"/>
      <c r="CC236" s="205"/>
      <c r="CD236" s="205"/>
      <c r="CE236" s="205"/>
      <c r="CF236" s="205"/>
      <c r="CG236" s="205"/>
      <c r="CH236" s="205"/>
      <c r="CI236" s="205"/>
      <c r="CJ236" s="205"/>
      <c r="CK236" s="205"/>
      <c r="CL236" s="205"/>
      <c r="CM236" s="205"/>
      <c r="CN236" s="205"/>
      <c r="CO236" s="205"/>
      <c r="CP236" s="205"/>
      <c r="CQ236" s="205"/>
      <c r="CR236" s="205"/>
      <c r="CS236" s="205"/>
      <c r="CT236" s="205"/>
      <c r="CU236" s="205"/>
      <c r="CV236" s="205"/>
      <c r="CW236" s="205"/>
      <c r="CX236" s="205"/>
      <c r="CY236" s="205"/>
      <c r="CZ236" s="205"/>
      <c r="DA236" s="205"/>
      <c r="DB236" s="205"/>
      <c r="DC236" s="205"/>
      <c r="DD236" s="205"/>
      <c r="DE236" s="205"/>
      <c r="DF236" s="205"/>
      <c r="DG236" s="205"/>
      <c r="DH236" s="205"/>
      <c r="DI236" s="205"/>
      <c r="DJ236" s="205"/>
      <c r="DK236" s="205"/>
      <c r="DL236" s="205"/>
      <c r="DM236" s="205"/>
      <c r="DN236" s="205"/>
      <c r="DO236" s="205"/>
      <c r="DP236" s="205"/>
      <c r="DQ236" s="205"/>
      <c r="DR236" s="205"/>
      <c r="DS236" s="205"/>
      <c r="DT236" s="205"/>
      <c r="DU236" s="205"/>
      <c r="DV236" s="205"/>
      <c r="DW236" s="205"/>
      <c r="DX236" s="205"/>
      <c r="DY236" s="205"/>
      <c r="DZ236" s="205"/>
      <c r="EA236" s="205"/>
      <c r="EB236" s="205"/>
      <c r="EC236" s="205"/>
      <c r="ED236" s="205"/>
      <c r="EE236" s="205"/>
      <c r="EF236" s="205"/>
      <c r="EG236" s="205"/>
      <c r="EH236" s="205"/>
      <c r="EI236" s="205"/>
      <c r="EJ236" s="205"/>
      <c r="EK236" s="205"/>
      <c r="EL236" s="205"/>
      <c r="EM236" s="205"/>
      <c r="EN236" s="205"/>
      <c r="EO236" s="205"/>
      <c r="EP236" s="205"/>
      <c r="EQ236" s="205"/>
      <c r="ER236" s="205"/>
      <c r="ES236" s="205"/>
      <c r="ET236" s="205"/>
      <c r="EU236" s="205"/>
      <c r="EV236" s="205"/>
      <c r="EW236" s="205"/>
      <c r="EX236" s="205"/>
      <c r="EY236" s="205"/>
      <c r="EZ236" s="205"/>
      <c r="FA236" s="205"/>
      <c r="FB236" s="205"/>
      <c r="FC236" s="205"/>
      <c r="FD236" s="205"/>
      <c r="FE236" s="205"/>
      <c r="FF236" s="205"/>
      <c r="FG236" s="205"/>
      <c r="FH236" s="205"/>
      <c r="FI236" s="205"/>
      <c r="FJ236" s="205"/>
      <c r="FK236" s="205"/>
      <c r="FL236" s="205"/>
      <c r="FM236" s="205"/>
      <c r="FN236" s="205"/>
      <c r="FO236" s="205"/>
      <c r="FP236" s="205"/>
      <c r="FQ236" s="205"/>
      <c r="FR236" s="205"/>
      <c r="FS236" s="205"/>
      <c r="FT236" s="205"/>
      <c r="FU236" s="205"/>
      <c r="FV236" s="205"/>
      <c r="FW236" s="205"/>
      <c r="FX236" s="205"/>
      <c r="FY236" s="205"/>
      <c r="FZ236" s="205"/>
      <c r="GA236" s="205"/>
      <c r="GB236" s="205"/>
      <c r="GC236" s="205"/>
      <c r="GD236" s="205"/>
      <c r="GE236" s="205"/>
      <c r="GF236" s="205"/>
      <c r="GG236" s="205"/>
      <c r="GH236" s="205"/>
      <c r="GI236" s="205"/>
      <c r="GJ236" s="205"/>
      <c r="GK236" s="205"/>
      <c r="GL236" s="205"/>
      <c r="GM236" s="205"/>
      <c r="GN236" s="205"/>
      <c r="GO236" s="205"/>
      <c r="GP236" s="205"/>
      <c r="GQ236" s="205"/>
      <c r="GR236" s="205"/>
      <c r="GS236" s="205"/>
      <c r="GT236" s="205"/>
      <c r="GU236" s="205"/>
      <c r="GV236" s="205"/>
      <c r="GW236" s="205"/>
      <c r="GX236" s="205"/>
      <c r="GY236" s="205"/>
      <c r="GZ236" s="205"/>
      <c r="HA236" s="205"/>
      <c r="HB236" s="205"/>
      <c r="HC236" s="205"/>
      <c r="HD236" s="205"/>
      <c r="HE236" s="205"/>
      <c r="HF236" s="205"/>
      <c r="HG236" s="205"/>
      <c r="HH236" s="205"/>
      <c r="HI236" s="205"/>
      <c r="HJ236" s="205"/>
      <c r="HK236" s="205"/>
      <c r="HL236" s="205"/>
      <c r="HM236" s="205"/>
      <c r="HN236" s="205"/>
      <c r="HO236" s="205"/>
      <c r="HP236" s="205"/>
      <c r="HQ236" s="205"/>
      <c r="HR236" s="205"/>
      <c r="HS236" s="205"/>
      <c r="HT236" s="205"/>
      <c r="HU236" s="205"/>
      <c r="HV236" s="205"/>
      <c r="HW236" s="205"/>
      <c r="HX236" s="205"/>
      <c r="HY236" s="205"/>
      <c r="HZ236" s="205"/>
      <c r="IA236" s="205"/>
      <c r="IB236" s="205"/>
      <c r="IC236" s="205"/>
      <c r="ID236" s="205"/>
    </row>
    <row r="237" spans="1:238" s="38" customFormat="1" ht="13.35" customHeight="1" x14ac:dyDescent="0.2">
      <c r="A237" s="22"/>
      <c r="B237" s="8"/>
      <c r="C237" s="8"/>
      <c r="D237" s="22"/>
      <c r="E237" s="100" t="s">
        <v>179</v>
      </c>
      <c r="F237" s="70"/>
      <c r="G237" s="103"/>
      <c r="H237" s="46"/>
      <c r="I237" s="201"/>
      <c r="J237" s="196" t="str">
        <f>IF(ISNUMBER(#REF!),ROUND(#REF!*#REF!,2),"")</f>
        <v/>
      </c>
      <c r="K237" s="197" t="str">
        <f t="shared" si="15"/>
        <v/>
      </c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</row>
    <row r="238" spans="1:238" s="38" customFormat="1" ht="13.35" customHeight="1" x14ac:dyDescent="0.2">
      <c r="A238" s="22"/>
      <c r="B238" s="8"/>
      <c r="C238" s="8"/>
      <c r="D238" s="22"/>
      <c r="E238" s="100" t="s">
        <v>351</v>
      </c>
      <c r="F238" s="70"/>
      <c r="G238" s="103"/>
      <c r="H238" s="46"/>
      <c r="I238" s="201"/>
      <c r="J238" s="196"/>
      <c r="K238" s="197" t="str">
        <f t="shared" si="15"/>
        <v/>
      </c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</row>
    <row r="239" spans="1:238" s="38" customFormat="1" ht="13.35" customHeight="1" x14ac:dyDescent="0.2">
      <c r="A239" s="22"/>
      <c r="B239" s="8"/>
      <c r="C239" s="8"/>
      <c r="D239" s="8"/>
      <c r="E239" s="33"/>
      <c r="F239" s="23"/>
      <c r="G239" s="22"/>
      <c r="H239" s="46"/>
      <c r="I239" s="201"/>
      <c r="J239" s="196" t="str">
        <f>IF(ISNUMBER(#REF!),ROUND(#REF!*#REF!,2),"")</f>
        <v/>
      </c>
      <c r="K239" s="197" t="str">
        <f t="shared" si="15"/>
        <v/>
      </c>
      <c r="Y239" s="15"/>
      <c r="BO239" s="15"/>
      <c r="BP239" s="15"/>
      <c r="BQ239" s="15"/>
    </row>
    <row r="240" spans="1:238" s="38" customFormat="1" ht="13.35" customHeight="1" x14ac:dyDescent="0.2">
      <c r="A240" s="16" t="s">
        <v>372</v>
      </c>
      <c r="B240" s="8"/>
      <c r="C240" s="8"/>
      <c r="D240" s="8"/>
      <c r="E240" s="33"/>
      <c r="F240" s="45"/>
      <c r="G240" s="22"/>
      <c r="H240" s="46"/>
      <c r="I240" s="201"/>
      <c r="J240" s="196" t="str">
        <f>IF(ISNUMBER(#REF!),ROUND(#REF!*#REF!,2),"")</f>
        <v/>
      </c>
      <c r="K240" s="197" t="str">
        <f t="shared" si="15"/>
        <v/>
      </c>
      <c r="Y240" s="15"/>
      <c r="BO240" s="15"/>
      <c r="BP240" s="15"/>
      <c r="BQ240" s="15"/>
    </row>
    <row r="241" spans="1:238" s="38" customFormat="1" ht="13.35" customHeight="1" x14ac:dyDescent="0.2">
      <c r="A241" s="22" t="s">
        <v>322</v>
      </c>
      <c r="B241" s="8"/>
      <c r="C241" s="8"/>
      <c r="D241" s="8"/>
      <c r="E241" s="33"/>
      <c r="F241" s="45"/>
      <c r="G241" s="22"/>
      <c r="H241" s="46"/>
      <c r="I241" s="201"/>
      <c r="J241" s="196" t="str">
        <f>IF(ISNUMBER(#REF!),ROUND(#REF!*#REF!,2),"")</f>
        <v/>
      </c>
      <c r="K241" s="197" t="str">
        <f t="shared" si="15"/>
        <v/>
      </c>
      <c r="Y241" s="15"/>
      <c r="BO241" s="15"/>
      <c r="BP241" s="15"/>
      <c r="BQ241" s="15"/>
    </row>
    <row r="242" spans="1:238" s="38" customFormat="1" ht="13.35" customHeight="1" x14ac:dyDescent="0.2">
      <c r="A242" s="22" t="s">
        <v>323</v>
      </c>
      <c r="B242" s="8"/>
      <c r="C242" s="8"/>
      <c r="D242" s="8"/>
      <c r="E242" s="42" t="s">
        <v>319</v>
      </c>
      <c r="F242" s="43" t="s">
        <v>314</v>
      </c>
      <c r="G242" s="56">
        <v>5216</v>
      </c>
      <c r="H242" s="134">
        <v>2500</v>
      </c>
      <c r="I242" s="200">
        <f t="shared" ref="I242:I249" si="17">+IF(ISNUMBER(G242),IF(ROUND(G242/H242,0)=0,1,ROUND(G242/H242,0)),"")</f>
        <v>2</v>
      </c>
      <c r="J242" s="255"/>
      <c r="K242" s="256">
        <f t="shared" si="15"/>
        <v>0</v>
      </c>
      <c r="Y242" s="15"/>
      <c r="BO242" s="15"/>
      <c r="BP242" s="15"/>
      <c r="BQ242" s="15"/>
    </row>
    <row r="243" spans="1:238" s="38" customFormat="1" ht="13.35" customHeight="1" x14ac:dyDescent="0.2">
      <c r="A243" s="22" t="s">
        <v>324</v>
      </c>
      <c r="B243" s="8"/>
      <c r="C243" s="8"/>
      <c r="D243" s="8"/>
      <c r="E243" s="42" t="s">
        <v>321</v>
      </c>
      <c r="F243" s="43" t="s">
        <v>314</v>
      </c>
      <c r="G243" s="56">
        <v>5216</v>
      </c>
      <c r="H243" s="134">
        <v>2500</v>
      </c>
      <c r="I243" s="200">
        <f t="shared" si="17"/>
        <v>2</v>
      </c>
      <c r="J243" s="255"/>
      <c r="K243" s="256">
        <f t="shared" si="15"/>
        <v>0</v>
      </c>
      <c r="Y243" s="15"/>
      <c r="BO243" s="15"/>
      <c r="BP243" s="15"/>
      <c r="BQ243" s="15"/>
    </row>
    <row r="244" spans="1:238" s="38" customFormat="1" ht="13.35" customHeight="1" x14ac:dyDescent="0.2">
      <c r="A244" s="22" t="s">
        <v>325</v>
      </c>
      <c r="B244" s="8"/>
      <c r="C244" s="8"/>
      <c r="D244" s="8"/>
      <c r="E244" s="42" t="s">
        <v>326</v>
      </c>
      <c r="F244" s="43" t="s">
        <v>314</v>
      </c>
      <c r="G244" s="56">
        <v>5216</v>
      </c>
      <c r="H244" s="134">
        <v>2500</v>
      </c>
      <c r="I244" s="200">
        <f t="shared" si="17"/>
        <v>2</v>
      </c>
      <c r="J244" s="255"/>
      <c r="K244" s="256">
        <f t="shared" si="15"/>
        <v>0</v>
      </c>
      <c r="Y244" s="15"/>
      <c r="BO244" s="15"/>
      <c r="BP244" s="15"/>
      <c r="BQ244" s="15"/>
    </row>
    <row r="245" spans="1:238" s="38" customFormat="1" ht="13.35" customHeight="1" x14ac:dyDescent="0.2">
      <c r="A245" s="22" t="s">
        <v>327</v>
      </c>
      <c r="B245" s="8"/>
      <c r="C245" s="8"/>
      <c r="D245" s="8"/>
      <c r="E245" s="42" t="s">
        <v>328</v>
      </c>
      <c r="F245" s="43" t="s">
        <v>314</v>
      </c>
      <c r="G245" s="56">
        <v>5216</v>
      </c>
      <c r="H245" s="134">
        <v>2500</v>
      </c>
      <c r="I245" s="200">
        <f t="shared" si="17"/>
        <v>2</v>
      </c>
      <c r="J245" s="255"/>
      <c r="K245" s="256">
        <f t="shared" si="15"/>
        <v>0</v>
      </c>
      <c r="Y245" s="15"/>
      <c r="BO245" s="15"/>
      <c r="BP245" s="15"/>
      <c r="BQ245" s="15"/>
    </row>
    <row r="246" spans="1:238" s="38" customFormat="1" ht="13.35" customHeight="1" x14ac:dyDescent="0.2">
      <c r="A246" s="22" t="s">
        <v>352</v>
      </c>
      <c r="B246" s="8"/>
      <c r="C246" s="8"/>
      <c r="D246" s="8"/>
      <c r="E246" s="42" t="s">
        <v>353</v>
      </c>
      <c r="F246" s="43" t="s">
        <v>314</v>
      </c>
      <c r="G246" s="56">
        <v>5216</v>
      </c>
      <c r="H246" s="134">
        <v>2500</v>
      </c>
      <c r="I246" s="200">
        <f t="shared" si="17"/>
        <v>2</v>
      </c>
      <c r="J246" s="255"/>
      <c r="K246" s="256">
        <f t="shared" si="15"/>
        <v>0</v>
      </c>
      <c r="Y246" s="15"/>
      <c r="BO246" s="15"/>
      <c r="BP246" s="15"/>
      <c r="BQ246" s="15"/>
    </row>
    <row r="247" spans="1:238" s="38" customFormat="1" ht="13.35" customHeight="1" x14ac:dyDescent="0.2">
      <c r="A247" s="22" t="s">
        <v>346</v>
      </c>
      <c r="B247" s="8"/>
      <c r="C247" s="8"/>
      <c r="D247" s="8"/>
      <c r="E247" s="42" t="s">
        <v>347</v>
      </c>
      <c r="F247" s="43" t="s">
        <v>314</v>
      </c>
      <c r="G247" s="168" t="s">
        <v>177</v>
      </c>
      <c r="H247" s="134">
        <v>8000</v>
      </c>
      <c r="I247" s="200" t="str">
        <f t="shared" si="17"/>
        <v/>
      </c>
      <c r="J247" s="199"/>
      <c r="K247" s="206" t="str">
        <f t="shared" si="15"/>
        <v/>
      </c>
      <c r="Y247" s="15"/>
      <c r="BO247" s="15"/>
      <c r="BP247" s="15"/>
      <c r="BQ247" s="15"/>
    </row>
    <row r="248" spans="1:238" s="38" customFormat="1" ht="13.35" customHeight="1" x14ac:dyDescent="0.2">
      <c r="A248" s="22" t="s">
        <v>329</v>
      </c>
      <c r="B248" s="8"/>
      <c r="C248" s="8"/>
      <c r="D248" s="8"/>
      <c r="E248" s="33"/>
      <c r="F248" s="8"/>
      <c r="G248" s="8"/>
      <c r="H248" s="8"/>
      <c r="I248" s="201"/>
      <c r="J248" s="196"/>
      <c r="K248" s="197" t="str">
        <f t="shared" si="15"/>
        <v/>
      </c>
      <c r="Y248" s="15"/>
      <c r="BO248" s="15"/>
      <c r="BP248" s="15"/>
      <c r="BQ248" s="15"/>
    </row>
    <row r="249" spans="1:238" s="38" customFormat="1" ht="13.35" customHeight="1" x14ac:dyDescent="0.2">
      <c r="A249" s="22" t="s">
        <v>330</v>
      </c>
      <c r="B249" s="8"/>
      <c r="C249" s="8"/>
      <c r="D249" s="8"/>
      <c r="E249" s="42" t="s">
        <v>331</v>
      </c>
      <c r="F249" s="43" t="s">
        <v>300</v>
      </c>
      <c r="G249" s="56">
        <v>52156</v>
      </c>
      <c r="H249" s="134">
        <v>200</v>
      </c>
      <c r="I249" s="200">
        <f t="shared" si="17"/>
        <v>261</v>
      </c>
      <c r="J249" s="255"/>
      <c r="K249" s="256">
        <f t="shared" si="15"/>
        <v>0</v>
      </c>
      <c r="Y249" s="15"/>
      <c r="BO249" s="15"/>
      <c r="BP249" s="15"/>
      <c r="BQ249" s="15"/>
    </row>
    <row r="250" spans="1:238" s="38" customFormat="1" ht="13.35" customHeight="1" x14ac:dyDescent="0.2">
      <c r="A250" s="22" t="s">
        <v>332</v>
      </c>
      <c r="B250" s="22"/>
      <c r="C250" s="22"/>
      <c r="D250" s="22"/>
      <c r="E250" s="100" t="s">
        <v>179</v>
      </c>
      <c r="F250" s="100"/>
      <c r="G250" s="22"/>
      <c r="H250" s="46"/>
      <c r="I250" s="201"/>
      <c r="J250" s="196" t="str">
        <f>IF(ISNUMBER(#REF!),ROUND(#REF!*#REF!,2),"")</f>
        <v/>
      </c>
      <c r="K250" s="197" t="str">
        <f t="shared" si="15"/>
        <v/>
      </c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0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0"/>
      <c r="BP250" s="90"/>
      <c r="BQ250" s="90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</row>
    <row r="251" spans="1:238" s="38" customFormat="1" ht="13.35" customHeight="1" x14ac:dyDescent="0.2">
      <c r="A251" s="22"/>
      <c r="B251" s="22"/>
      <c r="C251" s="22"/>
      <c r="D251" s="22"/>
      <c r="E251" s="70"/>
      <c r="F251" s="100"/>
      <c r="G251" s="22"/>
      <c r="H251" s="46"/>
      <c r="I251" s="201"/>
      <c r="J251" s="196" t="str">
        <f>IF(ISNUMBER(#REF!),ROUND(#REF!*#REF!,2),"")</f>
        <v/>
      </c>
      <c r="K251" s="197" t="str">
        <f t="shared" si="15"/>
        <v/>
      </c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0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0"/>
      <c r="BP251" s="90"/>
      <c r="BQ251" s="90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</row>
    <row r="252" spans="1:238" s="205" customFormat="1" ht="13.35" customHeight="1" x14ac:dyDescent="0.2">
      <c r="A252" s="22"/>
      <c r="B252" s="22"/>
      <c r="C252" s="22"/>
      <c r="D252" s="22"/>
      <c r="E252" s="70"/>
      <c r="F252" s="100"/>
      <c r="G252" s="22"/>
      <c r="H252" s="46"/>
      <c r="I252" s="201"/>
      <c r="J252" s="196" t="str">
        <f>IF(ISNUMBER(#REF!),ROUND(#REF!*#REF!,2),"")</f>
        <v/>
      </c>
      <c r="K252" s="197" t="str">
        <f t="shared" si="15"/>
        <v/>
      </c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0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0"/>
      <c r="BP252" s="90"/>
      <c r="BQ252" s="90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</row>
    <row r="253" spans="1:238" s="205" customFormat="1" ht="13.35" customHeight="1" x14ac:dyDescent="0.2">
      <c r="A253" s="16" t="s">
        <v>373</v>
      </c>
      <c r="B253" s="8"/>
      <c r="C253" s="8"/>
      <c r="D253" s="8"/>
      <c r="E253" s="33"/>
      <c r="F253" s="45"/>
      <c r="G253" s="22"/>
      <c r="H253" s="46"/>
      <c r="I253" s="201"/>
      <c r="J253" s="196" t="str">
        <f>IF(ISNUMBER(#REF!),ROUND(#REF!*#REF!,2),"")</f>
        <v/>
      </c>
      <c r="K253" s="197" t="str">
        <f t="shared" si="15"/>
        <v/>
      </c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15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15"/>
      <c r="BP253" s="15"/>
      <c r="BQ253" s="15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/>
      <c r="CZ253" s="38"/>
      <c r="DA253" s="38"/>
      <c r="DB253" s="38"/>
      <c r="DC253" s="38"/>
      <c r="DD253" s="38"/>
      <c r="DE253" s="38"/>
      <c r="DF253" s="38"/>
      <c r="DG253" s="38"/>
      <c r="DH253" s="38"/>
      <c r="DI253" s="38"/>
      <c r="DJ253" s="38"/>
      <c r="DK253" s="38"/>
      <c r="DL253" s="38"/>
      <c r="DM253" s="38"/>
      <c r="DN253" s="38"/>
      <c r="DO253" s="38"/>
      <c r="DP253" s="38"/>
      <c r="DQ253" s="38"/>
      <c r="DR253" s="38"/>
      <c r="DS253" s="38"/>
      <c r="DT253" s="38"/>
      <c r="DU253" s="38"/>
      <c r="DV253" s="38"/>
      <c r="DW253" s="38"/>
      <c r="DX253" s="38"/>
      <c r="DY253" s="38"/>
      <c r="DZ253" s="38"/>
      <c r="EA253" s="38"/>
      <c r="EB253" s="38"/>
      <c r="EC253" s="38"/>
      <c r="ED253" s="38"/>
      <c r="EE253" s="38"/>
      <c r="EF253" s="38"/>
      <c r="EG253" s="38"/>
      <c r="EH253" s="38"/>
      <c r="EI253" s="38"/>
      <c r="EJ253" s="38"/>
      <c r="EK253" s="38"/>
      <c r="EL253" s="38"/>
      <c r="EM253" s="38"/>
      <c r="EN253" s="38"/>
      <c r="EO253" s="38"/>
      <c r="EP253" s="38"/>
      <c r="EQ253" s="38"/>
      <c r="ER253" s="38"/>
      <c r="ES253" s="38"/>
      <c r="ET253" s="38"/>
      <c r="EU253" s="38"/>
      <c r="EV253" s="38"/>
      <c r="EW253" s="38"/>
      <c r="EX253" s="38"/>
      <c r="EY253" s="38"/>
      <c r="EZ253" s="38"/>
      <c r="FA253" s="38"/>
      <c r="FB253" s="38"/>
      <c r="FC253" s="38"/>
      <c r="FD253" s="38"/>
      <c r="FE253" s="38"/>
      <c r="FF253" s="38"/>
      <c r="FG253" s="38"/>
      <c r="FH253" s="38"/>
      <c r="FI253" s="38"/>
      <c r="FJ253" s="38"/>
      <c r="FK253" s="38"/>
      <c r="FL253" s="38"/>
      <c r="FM253" s="38"/>
      <c r="FN253" s="38"/>
      <c r="FO253" s="38"/>
      <c r="FP253" s="38"/>
      <c r="FQ253" s="38"/>
      <c r="FR253" s="38"/>
      <c r="FS253" s="38"/>
      <c r="FT253" s="38"/>
      <c r="FU253" s="38"/>
      <c r="FV253" s="38"/>
      <c r="FW253" s="38"/>
      <c r="FX253" s="38"/>
      <c r="FY253" s="38"/>
      <c r="FZ253" s="38"/>
      <c r="GA253" s="38"/>
      <c r="GB253" s="38"/>
      <c r="GC253" s="38"/>
      <c r="GD253" s="38"/>
      <c r="GE253" s="38"/>
      <c r="GF253" s="38"/>
      <c r="GG253" s="38"/>
      <c r="GH253" s="38"/>
      <c r="GI253" s="38"/>
      <c r="GJ253" s="38"/>
      <c r="GK253" s="38"/>
      <c r="GL253" s="38"/>
      <c r="GM253" s="38"/>
      <c r="GN253" s="38"/>
      <c r="GO253" s="38"/>
      <c r="GP253" s="38"/>
      <c r="GQ253" s="38"/>
      <c r="GR253" s="38"/>
      <c r="GS253" s="38"/>
      <c r="GT253" s="38"/>
      <c r="GU253" s="38"/>
      <c r="GV253" s="38"/>
      <c r="GW253" s="38"/>
      <c r="GX253" s="38"/>
      <c r="GY253" s="38"/>
      <c r="GZ253" s="38"/>
      <c r="HA253" s="38"/>
      <c r="HB253" s="38"/>
      <c r="HC253" s="38"/>
      <c r="HD253" s="38"/>
      <c r="HE253" s="38"/>
      <c r="HF253" s="38"/>
      <c r="HG253" s="38"/>
      <c r="HH253" s="38"/>
      <c r="HI253" s="38"/>
      <c r="HJ253" s="38"/>
      <c r="HK253" s="38"/>
      <c r="HL253" s="38"/>
      <c r="HM253" s="38"/>
      <c r="HN253" s="38"/>
      <c r="HO253" s="38"/>
      <c r="HP253" s="38"/>
      <c r="HQ253" s="38"/>
      <c r="HR253" s="38"/>
      <c r="HS253" s="38"/>
      <c r="HT253" s="38"/>
      <c r="HU253" s="38"/>
      <c r="HV253" s="38"/>
      <c r="HW253" s="38"/>
      <c r="HX253" s="38"/>
      <c r="HY253" s="38"/>
      <c r="HZ253" s="38"/>
      <c r="IA253" s="38"/>
      <c r="IB253" s="38"/>
      <c r="IC253" s="38"/>
      <c r="ID253" s="38"/>
    </row>
    <row r="254" spans="1:238" s="205" customFormat="1" ht="13.35" customHeight="1" x14ac:dyDescent="0.2">
      <c r="A254" s="22" t="s">
        <v>304</v>
      </c>
      <c r="B254" s="8"/>
      <c r="C254" s="8"/>
      <c r="D254" s="8"/>
      <c r="E254" s="42" t="s">
        <v>305</v>
      </c>
      <c r="F254" s="43" t="s">
        <v>314</v>
      </c>
      <c r="G254" s="56">
        <v>5216</v>
      </c>
      <c r="H254" s="134">
        <v>2500</v>
      </c>
      <c r="I254" s="200">
        <f t="shared" ref="I254:I259" si="18">+IF(ISNUMBER(G254),IF(ROUND(G254/H254,0)=0,1,ROUND(G254/H254,0)),"")</f>
        <v>2</v>
      </c>
      <c r="J254" s="269"/>
      <c r="K254" s="270">
        <f t="shared" si="15"/>
        <v>0</v>
      </c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15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15"/>
      <c r="BP254" s="15"/>
      <c r="BQ254" s="15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/>
      <c r="CZ254" s="38"/>
      <c r="DA254" s="38"/>
      <c r="DB254" s="38"/>
      <c r="DC254" s="38"/>
      <c r="DD254" s="38"/>
      <c r="DE254" s="38"/>
      <c r="DF254" s="38"/>
      <c r="DG254" s="38"/>
      <c r="DH254" s="38"/>
      <c r="DI254" s="38"/>
      <c r="DJ254" s="38"/>
      <c r="DK254" s="38"/>
      <c r="DL254" s="38"/>
      <c r="DM254" s="38"/>
      <c r="DN254" s="38"/>
      <c r="DO254" s="38"/>
      <c r="DP254" s="38"/>
      <c r="DQ254" s="38"/>
      <c r="DR254" s="38"/>
      <c r="DS254" s="38"/>
      <c r="DT254" s="38"/>
      <c r="DU254" s="38"/>
      <c r="DV254" s="38"/>
      <c r="DW254" s="38"/>
      <c r="DX254" s="38"/>
      <c r="DY254" s="38"/>
      <c r="DZ254" s="38"/>
      <c r="EA254" s="38"/>
      <c r="EB254" s="38"/>
      <c r="EC254" s="38"/>
      <c r="ED254" s="38"/>
      <c r="EE254" s="38"/>
      <c r="EF254" s="38"/>
      <c r="EG254" s="38"/>
      <c r="EH254" s="38"/>
      <c r="EI254" s="38"/>
      <c r="EJ254" s="38"/>
      <c r="EK254" s="38"/>
      <c r="EL254" s="38"/>
      <c r="EM254" s="38"/>
      <c r="EN254" s="38"/>
      <c r="EO254" s="38"/>
      <c r="EP254" s="38"/>
      <c r="EQ254" s="38"/>
      <c r="ER254" s="38"/>
      <c r="ES254" s="38"/>
      <c r="ET254" s="38"/>
      <c r="EU254" s="38"/>
      <c r="EV254" s="38"/>
      <c r="EW254" s="38"/>
      <c r="EX254" s="38"/>
      <c r="EY254" s="38"/>
      <c r="EZ254" s="38"/>
      <c r="FA254" s="38"/>
      <c r="FB254" s="38"/>
      <c r="FC254" s="38"/>
      <c r="FD254" s="38"/>
      <c r="FE254" s="38"/>
      <c r="FF254" s="38"/>
      <c r="FG254" s="38"/>
      <c r="FH254" s="38"/>
      <c r="FI254" s="38"/>
      <c r="FJ254" s="38"/>
      <c r="FK254" s="38"/>
      <c r="FL254" s="38"/>
      <c r="FM254" s="38"/>
      <c r="FN254" s="38"/>
      <c r="FO254" s="38"/>
      <c r="FP254" s="38"/>
      <c r="FQ254" s="38"/>
      <c r="FR254" s="38"/>
      <c r="FS254" s="38"/>
      <c r="FT254" s="38"/>
      <c r="FU254" s="38"/>
      <c r="FV254" s="38"/>
      <c r="FW254" s="38"/>
      <c r="FX254" s="38"/>
      <c r="FY254" s="38"/>
      <c r="FZ254" s="38"/>
      <c r="GA254" s="38"/>
      <c r="GB254" s="38"/>
      <c r="GC254" s="38"/>
      <c r="GD254" s="38"/>
      <c r="GE254" s="38"/>
      <c r="GF254" s="38"/>
      <c r="GG254" s="38"/>
      <c r="GH254" s="38"/>
      <c r="GI254" s="38"/>
      <c r="GJ254" s="38"/>
      <c r="GK254" s="38"/>
      <c r="GL254" s="38"/>
      <c r="GM254" s="38"/>
      <c r="GN254" s="38"/>
      <c r="GO254" s="38"/>
      <c r="GP254" s="38"/>
      <c r="GQ254" s="38"/>
      <c r="GR254" s="38"/>
      <c r="GS254" s="38"/>
      <c r="GT254" s="38"/>
      <c r="GU254" s="38"/>
      <c r="GV254" s="38"/>
      <c r="GW254" s="38"/>
      <c r="GX254" s="38"/>
      <c r="GY254" s="38"/>
      <c r="GZ254" s="38"/>
      <c r="HA254" s="38"/>
      <c r="HB254" s="38"/>
      <c r="HC254" s="38"/>
      <c r="HD254" s="38"/>
      <c r="HE254" s="38"/>
      <c r="HF254" s="38"/>
      <c r="HG254" s="38"/>
      <c r="HH254" s="38"/>
      <c r="HI254" s="38"/>
      <c r="HJ254" s="38"/>
      <c r="HK254" s="38"/>
      <c r="HL254" s="38"/>
      <c r="HM254" s="38"/>
      <c r="HN254" s="38"/>
      <c r="HO254" s="38"/>
      <c r="HP254" s="38"/>
      <c r="HQ254" s="38"/>
      <c r="HR254" s="38"/>
      <c r="HS254" s="38"/>
      <c r="HT254" s="38"/>
      <c r="HU254" s="38"/>
      <c r="HV254" s="38"/>
      <c r="HW254" s="38"/>
      <c r="HX254" s="38"/>
      <c r="HY254" s="38"/>
      <c r="HZ254" s="38"/>
      <c r="IA254" s="38"/>
      <c r="IB254" s="38"/>
      <c r="IC254" s="38"/>
      <c r="ID254" s="38"/>
    </row>
    <row r="255" spans="1:238" s="38" customFormat="1" ht="13.35" customHeight="1" x14ac:dyDescent="0.2">
      <c r="A255" s="22" t="s">
        <v>306</v>
      </c>
      <c r="B255" s="8"/>
      <c r="C255" s="8"/>
      <c r="D255" s="8"/>
      <c r="E255" s="42" t="s">
        <v>307</v>
      </c>
      <c r="F255" s="43" t="s">
        <v>314</v>
      </c>
      <c r="G255" s="56">
        <v>5216</v>
      </c>
      <c r="H255" s="134">
        <v>2500</v>
      </c>
      <c r="I255" s="200">
        <f t="shared" si="18"/>
        <v>2</v>
      </c>
      <c r="J255" s="269"/>
      <c r="K255" s="270">
        <f t="shared" si="15"/>
        <v>0</v>
      </c>
      <c r="Y255" s="15"/>
      <c r="BO255" s="15"/>
      <c r="BP255" s="15"/>
      <c r="BQ255" s="15"/>
    </row>
    <row r="256" spans="1:238" s="38" customFormat="1" ht="13.35" customHeight="1" x14ac:dyDescent="0.2">
      <c r="A256" s="22" t="s">
        <v>308</v>
      </c>
      <c r="B256" s="8"/>
      <c r="C256" s="8"/>
      <c r="D256" s="8"/>
      <c r="E256" s="42" t="s">
        <v>309</v>
      </c>
      <c r="F256" s="43" t="s">
        <v>314</v>
      </c>
      <c r="G256" s="56">
        <v>5216</v>
      </c>
      <c r="H256" s="134">
        <v>2500</v>
      </c>
      <c r="I256" s="200">
        <f t="shared" si="18"/>
        <v>2</v>
      </c>
      <c r="J256" s="269"/>
      <c r="K256" s="270">
        <f t="shared" si="15"/>
        <v>0</v>
      </c>
      <c r="Y256" s="15"/>
      <c r="BO256" s="15"/>
      <c r="BP256" s="15"/>
      <c r="BQ256" s="15"/>
    </row>
    <row r="257" spans="1:238" s="38" customFormat="1" ht="13.35" customHeight="1" x14ac:dyDescent="0.2">
      <c r="A257" s="22" t="s">
        <v>310</v>
      </c>
      <c r="B257" s="8"/>
      <c r="C257" s="8"/>
      <c r="D257" s="8"/>
      <c r="E257" s="42" t="s">
        <v>311</v>
      </c>
      <c r="F257" s="43" t="s">
        <v>314</v>
      </c>
      <c r="G257" s="56">
        <v>5216</v>
      </c>
      <c r="H257" s="134">
        <v>2500</v>
      </c>
      <c r="I257" s="200">
        <f t="shared" si="18"/>
        <v>2</v>
      </c>
      <c r="J257" s="269"/>
      <c r="K257" s="270">
        <f t="shared" si="15"/>
        <v>0</v>
      </c>
      <c r="Y257" s="15"/>
      <c r="BO257" s="15"/>
      <c r="BP257" s="15"/>
      <c r="BQ257" s="15"/>
    </row>
    <row r="258" spans="1:238" s="38" customFormat="1" ht="13.35" customHeight="1" x14ac:dyDescent="0.2">
      <c r="A258" s="22" t="s">
        <v>336</v>
      </c>
      <c r="B258" s="8"/>
      <c r="C258" s="8"/>
      <c r="D258" s="8"/>
      <c r="E258" s="105" t="s">
        <v>337</v>
      </c>
      <c r="F258" s="106" t="s">
        <v>314</v>
      </c>
      <c r="G258" s="56">
        <v>5216</v>
      </c>
      <c r="H258" s="134">
        <v>2500</v>
      </c>
      <c r="I258" s="200">
        <f t="shared" si="18"/>
        <v>2</v>
      </c>
      <c r="J258" s="199"/>
      <c r="K258" s="206">
        <f t="shared" si="15"/>
        <v>0</v>
      </c>
      <c r="Y258" s="15"/>
      <c r="BO258" s="15"/>
      <c r="BP258" s="15"/>
      <c r="BQ258" s="15"/>
    </row>
    <row r="259" spans="1:238" s="38" customFormat="1" ht="13.35" customHeight="1" x14ac:dyDescent="0.2">
      <c r="A259" s="22" t="s">
        <v>338</v>
      </c>
      <c r="B259" s="8"/>
      <c r="C259" s="8"/>
      <c r="D259" s="8"/>
      <c r="E259" s="105" t="s">
        <v>161</v>
      </c>
      <c r="F259" s="106" t="s">
        <v>314</v>
      </c>
      <c r="G259" s="56">
        <v>5216</v>
      </c>
      <c r="H259" s="134">
        <v>2500</v>
      </c>
      <c r="I259" s="200">
        <f t="shared" si="18"/>
        <v>2</v>
      </c>
      <c r="J259" s="199"/>
      <c r="K259" s="206">
        <f t="shared" si="15"/>
        <v>0</v>
      </c>
      <c r="Y259" s="15"/>
      <c r="BO259" s="15"/>
      <c r="BP259" s="15"/>
      <c r="BQ259" s="15"/>
    </row>
    <row r="260" spans="1:238" s="207" customFormat="1" ht="13.35" customHeight="1" x14ac:dyDescent="0.2">
      <c r="A260" s="22" t="s">
        <v>340</v>
      </c>
      <c r="B260" s="8"/>
      <c r="C260" s="8"/>
      <c r="D260" s="8"/>
      <c r="E260" s="105" t="s">
        <v>162</v>
      </c>
      <c r="F260" s="106" t="s">
        <v>314</v>
      </c>
      <c r="G260" s="56">
        <v>5216</v>
      </c>
      <c r="H260" s="134" t="s">
        <v>361</v>
      </c>
      <c r="I260" s="200">
        <v>2</v>
      </c>
      <c r="J260" s="199"/>
      <c r="K260" s="206">
        <f t="shared" si="15"/>
        <v>0</v>
      </c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15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15"/>
      <c r="BP260" s="15"/>
      <c r="BQ260" s="15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  <c r="CY260" s="38"/>
      <c r="CZ260" s="38"/>
      <c r="DA260" s="38"/>
      <c r="DB260" s="38"/>
      <c r="DC260" s="38"/>
      <c r="DD260" s="38"/>
      <c r="DE260" s="38"/>
      <c r="DF260" s="38"/>
      <c r="DG260" s="38"/>
      <c r="DH260" s="38"/>
      <c r="DI260" s="38"/>
      <c r="DJ260" s="38"/>
      <c r="DK260" s="38"/>
      <c r="DL260" s="38"/>
      <c r="DM260" s="38"/>
      <c r="DN260" s="38"/>
      <c r="DO260" s="38"/>
      <c r="DP260" s="38"/>
      <c r="DQ260" s="38"/>
      <c r="DR260" s="38"/>
      <c r="DS260" s="38"/>
      <c r="DT260" s="38"/>
      <c r="DU260" s="38"/>
      <c r="DV260" s="38"/>
      <c r="DW260" s="38"/>
      <c r="DX260" s="38"/>
      <c r="DY260" s="38"/>
      <c r="DZ260" s="38"/>
      <c r="EA260" s="38"/>
      <c r="EB260" s="38"/>
      <c r="EC260" s="38"/>
      <c r="ED260" s="38"/>
      <c r="EE260" s="38"/>
      <c r="EF260" s="38"/>
      <c r="EG260" s="38"/>
      <c r="EH260" s="38"/>
      <c r="EI260" s="38"/>
      <c r="EJ260" s="38"/>
      <c r="EK260" s="38"/>
      <c r="EL260" s="38"/>
      <c r="EM260" s="38"/>
      <c r="EN260" s="38"/>
      <c r="EO260" s="38"/>
      <c r="EP260" s="38"/>
      <c r="EQ260" s="38"/>
      <c r="ER260" s="38"/>
      <c r="ES260" s="38"/>
      <c r="ET260" s="38"/>
      <c r="EU260" s="38"/>
      <c r="EV260" s="38"/>
      <c r="EW260" s="38"/>
      <c r="EX260" s="38"/>
      <c r="EY260" s="38"/>
      <c r="EZ260" s="38"/>
      <c r="FA260" s="38"/>
      <c r="FB260" s="38"/>
      <c r="FC260" s="38"/>
      <c r="FD260" s="38"/>
      <c r="FE260" s="38"/>
      <c r="FF260" s="38"/>
      <c r="FG260" s="38"/>
      <c r="FH260" s="38"/>
      <c r="FI260" s="38"/>
      <c r="FJ260" s="38"/>
      <c r="FK260" s="38"/>
      <c r="FL260" s="38"/>
      <c r="FM260" s="38"/>
      <c r="FN260" s="38"/>
      <c r="FO260" s="38"/>
      <c r="FP260" s="38"/>
      <c r="FQ260" s="38"/>
      <c r="FR260" s="38"/>
      <c r="FS260" s="38"/>
      <c r="FT260" s="38"/>
      <c r="FU260" s="38"/>
      <c r="FV260" s="38"/>
      <c r="FW260" s="38"/>
      <c r="FX260" s="38"/>
      <c r="FY260" s="38"/>
      <c r="FZ260" s="38"/>
      <c r="GA260" s="38"/>
      <c r="GB260" s="38"/>
      <c r="GC260" s="38"/>
      <c r="GD260" s="38"/>
      <c r="GE260" s="38"/>
      <c r="GF260" s="38"/>
      <c r="GG260" s="38"/>
      <c r="GH260" s="38"/>
      <c r="GI260" s="38"/>
      <c r="GJ260" s="38"/>
      <c r="GK260" s="38"/>
      <c r="GL260" s="38"/>
      <c r="GM260" s="38"/>
      <c r="GN260" s="38"/>
      <c r="GO260" s="38"/>
      <c r="GP260" s="38"/>
      <c r="GQ260" s="38"/>
      <c r="GR260" s="38"/>
      <c r="GS260" s="38"/>
      <c r="GT260" s="38"/>
      <c r="GU260" s="38"/>
      <c r="GV260" s="38"/>
      <c r="GW260" s="38"/>
      <c r="GX260" s="38"/>
      <c r="GY260" s="38"/>
      <c r="GZ260" s="38"/>
      <c r="HA260" s="38"/>
      <c r="HB260" s="38"/>
      <c r="HC260" s="38"/>
      <c r="HD260" s="38"/>
      <c r="HE260" s="38"/>
      <c r="HF260" s="38"/>
      <c r="HG260" s="38"/>
      <c r="HH260" s="38"/>
      <c r="HI260" s="38"/>
      <c r="HJ260" s="38"/>
      <c r="HK260" s="38"/>
      <c r="HL260" s="38"/>
      <c r="HM260" s="38"/>
      <c r="HN260" s="38"/>
      <c r="HO260" s="38"/>
      <c r="HP260" s="38"/>
      <c r="HQ260" s="38"/>
      <c r="HR260" s="38"/>
      <c r="HS260" s="38"/>
      <c r="HT260" s="38"/>
      <c r="HU260" s="38"/>
      <c r="HV260" s="38"/>
      <c r="HW260" s="38"/>
      <c r="HX260" s="38"/>
      <c r="HY260" s="38"/>
      <c r="HZ260" s="38"/>
      <c r="IA260" s="38"/>
      <c r="IB260" s="38"/>
      <c r="IC260" s="38"/>
      <c r="ID260" s="38"/>
    </row>
    <row r="261" spans="1:238" s="207" customFormat="1" ht="13.35" customHeight="1" x14ac:dyDescent="0.2">
      <c r="A261" s="22"/>
      <c r="B261" s="22"/>
      <c r="C261" s="22"/>
      <c r="D261" s="22"/>
      <c r="E261" s="70"/>
      <c r="F261" s="100"/>
      <c r="G261" s="22"/>
      <c r="H261" s="46"/>
      <c r="I261" s="201"/>
      <c r="J261" s="196"/>
      <c r="K261" s="197" t="str">
        <f t="shared" si="15"/>
        <v/>
      </c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0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0"/>
      <c r="BP261" s="90"/>
      <c r="BQ261" s="90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</row>
    <row r="262" spans="1:238" s="207" customFormat="1" ht="13.35" customHeight="1" x14ac:dyDescent="0.2">
      <c r="A262" s="16" t="s">
        <v>374</v>
      </c>
      <c r="B262" s="8"/>
      <c r="C262" s="8"/>
      <c r="D262" s="8"/>
      <c r="E262" s="33"/>
      <c r="F262" s="23"/>
      <c r="G262" s="8"/>
      <c r="H262" s="47"/>
      <c r="I262" s="201"/>
      <c r="J262" s="196"/>
      <c r="K262" s="197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15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15"/>
      <c r="BP262" s="15"/>
      <c r="BQ262" s="15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38"/>
      <c r="GA262" s="38"/>
      <c r="GB262" s="38"/>
      <c r="GC262" s="38"/>
      <c r="GD262" s="38"/>
      <c r="GE262" s="38"/>
      <c r="GF262" s="38"/>
      <c r="GG262" s="38"/>
      <c r="GH262" s="38"/>
      <c r="GI262" s="38"/>
      <c r="GJ262" s="38"/>
      <c r="GK262" s="38"/>
      <c r="GL262" s="38"/>
      <c r="GM262" s="38"/>
      <c r="GN262" s="38"/>
      <c r="GO262" s="38"/>
      <c r="GP262" s="38"/>
      <c r="GQ262" s="38"/>
      <c r="GR262" s="38"/>
      <c r="GS262" s="38"/>
      <c r="GT262" s="38"/>
      <c r="GU262" s="38"/>
      <c r="GV262" s="38"/>
      <c r="GW262" s="38"/>
      <c r="GX262" s="38"/>
      <c r="GY262" s="38"/>
      <c r="GZ262" s="38"/>
      <c r="HA262" s="38"/>
      <c r="HB262" s="38"/>
      <c r="HC262" s="38"/>
      <c r="HD262" s="38"/>
      <c r="HE262" s="38"/>
      <c r="HF262" s="38"/>
      <c r="HG262" s="38"/>
      <c r="HH262" s="38"/>
      <c r="HI262" s="38"/>
      <c r="HJ262" s="38"/>
      <c r="HK262" s="38"/>
      <c r="HL262" s="38"/>
      <c r="HM262" s="38"/>
      <c r="HN262" s="38"/>
      <c r="HO262" s="38"/>
      <c r="HP262" s="38"/>
      <c r="HQ262" s="38"/>
      <c r="HR262" s="38"/>
      <c r="HS262" s="38"/>
      <c r="HT262" s="38"/>
      <c r="HU262" s="38"/>
      <c r="HV262" s="38"/>
      <c r="HW262" s="38"/>
      <c r="HX262" s="38"/>
      <c r="HY262" s="38"/>
      <c r="HZ262" s="38"/>
      <c r="IA262" s="38"/>
      <c r="IB262" s="38"/>
      <c r="IC262" s="38"/>
      <c r="ID262" s="38"/>
    </row>
    <row r="263" spans="1:238" s="38" customFormat="1" ht="13.35" customHeight="1" x14ac:dyDescent="0.2">
      <c r="A263" s="22" t="s">
        <v>375</v>
      </c>
      <c r="B263" s="8"/>
      <c r="C263" s="8"/>
      <c r="D263" s="8"/>
      <c r="E263" s="42"/>
      <c r="F263" s="43" t="s">
        <v>376</v>
      </c>
      <c r="G263" s="44"/>
      <c r="H263" s="134" t="s">
        <v>377</v>
      </c>
      <c r="I263" s="200"/>
      <c r="J263" s="199"/>
      <c r="K263" s="206" t="str">
        <f t="shared" ref="K263:K294" si="19">IF(ISNUMBER(I263),I263*J263,"")</f>
        <v/>
      </c>
      <c r="Y263" s="15"/>
      <c r="BO263" s="15"/>
      <c r="BP263" s="15"/>
      <c r="BQ263" s="15"/>
    </row>
    <row r="264" spans="1:238" s="38" customFormat="1" ht="13.35" customHeight="1" x14ac:dyDescent="0.2">
      <c r="A264" s="22" t="s">
        <v>378</v>
      </c>
      <c r="B264" s="8"/>
      <c r="C264" s="8"/>
      <c r="D264" s="8"/>
      <c r="E264" s="33"/>
      <c r="G264" s="28"/>
      <c r="H264" s="28"/>
      <c r="I264" s="201"/>
      <c r="J264" s="196"/>
      <c r="K264" s="197" t="str">
        <f t="shared" si="19"/>
        <v/>
      </c>
      <c r="Y264" s="15"/>
      <c r="BO264" s="15"/>
      <c r="BP264" s="15"/>
      <c r="BQ264" s="15"/>
    </row>
    <row r="265" spans="1:238" s="38" customFormat="1" ht="13.35" customHeight="1" x14ac:dyDescent="0.2">
      <c r="A265" s="22" t="s">
        <v>379</v>
      </c>
      <c r="B265" s="8"/>
      <c r="C265" s="8"/>
      <c r="D265" s="8"/>
      <c r="E265" s="42"/>
      <c r="F265" s="43" t="s">
        <v>376</v>
      </c>
      <c r="G265" s="44"/>
      <c r="H265" s="134">
        <v>1</v>
      </c>
      <c r="I265" s="200">
        <v>3</v>
      </c>
      <c r="J265" s="199"/>
      <c r="K265" s="206">
        <f t="shared" si="19"/>
        <v>0</v>
      </c>
      <c r="Y265" s="15"/>
      <c r="BO265" s="15"/>
      <c r="BP265" s="15"/>
      <c r="BQ265" s="15"/>
    </row>
    <row r="266" spans="1:238" s="38" customFormat="1" ht="13.35" customHeight="1" x14ac:dyDescent="0.2">
      <c r="A266" s="22"/>
      <c r="B266" s="8"/>
      <c r="C266" s="8"/>
      <c r="D266" s="8"/>
      <c r="E266" s="70"/>
      <c r="F266" s="45"/>
      <c r="G266" s="22"/>
      <c r="H266" s="46"/>
      <c r="I266" s="201"/>
      <c r="J266" s="196" t="str">
        <f>IF(ISNUMBER(#REF!),ROUND(#REF!*#REF!,2),"")</f>
        <v/>
      </c>
      <c r="K266" s="197" t="str">
        <f t="shared" si="19"/>
        <v/>
      </c>
      <c r="Y266" s="15"/>
      <c r="BO266" s="15"/>
      <c r="BP266" s="15"/>
      <c r="BQ266" s="15"/>
    </row>
    <row r="267" spans="1:238" s="38" customFormat="1" ht="13.35" customHeight="1" x14ac:dyDescent="0.2">
      <c r="A267" s="22"/>
      <c r="B267" s="8"/>
      <c r="C267" s="8"/>
      <c r="D267" s="8"/>
      <c r="E267" s="70"/>
      <c r="F267" s="45"/>
      <c r="G267" s="22"/>
      <c r="H267" s="46"/>
      <c r="I267" s="201"/>
      <c r="J267" s="180" t="s">
        <v>387</v>
      </c>
      <c r="K267" s="197">
        <f>+SUM(K135:K265)</f>
        <v>0</v>
      </c>
      <c r="Y267" s="15"/>
      <c r="BO267" s="15"/>
      <c r="BP267" s="15"/>
      <c r="BQ267" s="15"/>
    </row>
    <row r="268" spans="1:238" s="38" customFormat="1" ht="13.35" customHeight="1" x14ac:dyDescent="0.2">
      <c r="A268" s="22"/>
      <c r="B268" s="8"/>
      <c r="C268" s="8"/>
      <c r="D268" s="8"/>
      <c r="E268" s="70"/>
      <c r="F268" s="45"/>
      <c r="G268" s="22"/>
      <c r="H268" s="46"/>
      <c r="I268" s="201"/>
      <c r="J268" s="196" t="str">
        <f>IF(ISNUMBER(#REF!),ROUND(#REF!*#REF!,2),"")</f>
        <v/>
      </c>
      <c r="K268" s="197" t="str">
        <f t="shared" si="19"/>
        <v/>
      </c>
      <c r="Y268" s="15"/>
      <c r="BO268" s="15"/>
      <c r="BP268" s="15"/>
      <c r="BQ268" s="15"/>
    </row>
    <row r="269" spans="1:238" s="38" customFormat="1" ht="13.35" customHeight="1" x14ac:dyDescent="0.2">
      <c r="A269" s="22"/>
      <c r="B269" s="8"/>
      <c r="C269" s="8"/>
      <c r="D269" s="8"/>
      <c r="E269" s="33"/>
      <c r="F269" s="45"/>
      <c r="G269" s="22"/>
      <c r="H269" s="46"/>
      <c r="I269" s="201"/>
      <c r="J269" s="196" t="str">
        <f>IF(ISNUMBER(#REF!),ROUND(#REF!*#REF!,2),"")</f>
        <v/>
      </c>
      <c r="K269" s="197" t="str">
        <f t="shared" si="19"/>
        <v/>
      </c>
      <c r="Y269" s="15"/>
      <c r="BO269" s="15"/>
      <c r="BP269" s="15"/>
      <c r="BQ269" s="15"/>
    </row>
    <row r="270" spans="1:238" s="38" customFormat="1" ht="13.35" customHeight="1" x14ac:dyDescent="0.2">
      <c r="A270" s="136" t="s">
        <v>1</v>
      </c>
      <c r="B270" s="84"/>
      <c r="C270" s="84"/>
      <c r="D270" s="84"/>
      <c r="E270" s="85"/>
      <c r="F270" s="86"/>
      <c r="G270" s="84"/>
      <c r="H270" s="87"/>
      <c r="I270" s="201"/>
      <c r="J270" s="196" t="str">
        <f>IF(ISNUMBER(#REF!),ROUND(#REF!*#REF!,2),"")</f>
        <v/>
      </c>
      <c r="K270" s="197" t="str">
        <f t="shared" si="19"/>
        <v/>
      </c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</row>
    <row r="271" spans="1:238" s="38" customFormat="1" ht="13.35" customHeight="1" x14ac:dyDescent="0.2">
      <c r="A271" s="136" t="s">
        <v>2</v>
      </c>
      <c r="B271" s="84"/>
      <c r="C271" s="84"/>
      <c r="D271" s="84"/>
      <c r="E271" s="85"/>
      <c r="F271" s="86"/>
      <c r="G271" s="84"/>
      <c r="H271" s="87"/>
      <c r="I271" s="201"/>
      <c r="J271" s="196" t="str">
        <f>IF(ISNUMBER(#REF!),ROUND(#REF!*#REF!,2),"")</f>
        <v/>
      </c>
      <c r="K271" s="197" t="str">
        <f t="shared" si="19"/>
        <v/>
      </c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</row>
    <row r="272" spans="1:238" s="38" customFormat="1" ht="13.35" customHeight="1" x14ac:dyDescent="0.2">
      <c r="A272" s="136" t="s">
        <v>4</v>
      </c>
      <c r="B272" s="84"/>
      <c r="C272" s="84"/>
      <c r="D272" s="84"/>
      <c r="E272" s="85"/>
      <c r="F272" s="86"/>
      <c r="G272" s="84"/>
      <c r="H272" s="87"/>
      <c r="I272" s="201"/>
      <c r="J272" s="196" t="str">
        <f>IF(ISNUMBER(#REF!),ROUND(#REF!*#REF!,2),"")</f>
        <v/>
      </c>
      <c r="K272" s="197" t="str">
        <f t="shared" si="19"/>
        <v/>
      </c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</row>
    <row r="273" spans="1:238" s="38" customFormat="1" ht="13.35" customHeight="1" x14ac:dyDescent="0.2">
      <c r="A273" s="93" t="s">
        <v>5</v>
      </c>
      <c r="B273" s="15"/>
      <c r="C273" s="15"/>
      <c r="D273" s="15"/>
      <c r="E273" s="115"/>
      <c r="F273" s="98" t="s">
        <v>219</v>
      </c>
      <c r="G273" s="56">
        <v>207</v>
      </c>
      <c r="H273" s="175">
        <v>250</v>
      </c>
      <c r="I273" s="200">
        <f t="shared" ref="I273:I275" si="20">+IF(ISNUMBER(G273),IF(ROUND(G273/H273,0)=0,1,ROUND(G273/H273,0)),"")</f>
        <v>1</v>
      </c>
      <c r="J273" s="199"/>
      <c r="K273" s="206">
        <f t="shared" si="19"/>
        <v>0</v>
      </c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</row>
    <row r="274" spans="1:238" s="38" customFormat="1" ht="13.35" customHeight="1" x14ac:dyDescent="0.2">
      <c r="A274" s="93" t="s">
        <v>6</v>
      </c>
      <c r="B274" s="15"/>
      <c r="C274" s="15"/>
      <c r="D274" s="15"/>
      <c r="E274" s="115"/>
      <c r="F274" s="98" t="s">
        <v>219</v>
      </c>
      <c r="G274" s="56">
        <v>207</v>
      </c>
      <c r="H274" s="175">
        <v>500</v>
      </c>
      <c r="I274" s="200">
        <f t="shared" si="20"/>
        <v>1</v>
      </c>
      <c r="J274" s="199"/>
      <c r="K274" s="206">
        <f t="shared" si="19"/>
        <v>0</v>
      </c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</row>
    <row r="275" spans="1:238" s="38" customFormat="1" ht="13.35" customHeight="1" x14ac:dyDescent="0.2">
      <c r="A275" s="93" t="s">
        <v>7</v>
      </c>
      <c r="B275" s="15"/>
      <c r="C275" s="15"/>
      <c r="D275" s="15"/>
      <c r="E275" s="106" t="s">
        <v>8</v>
      </c>
      <c r="F275" s="98" t="s">
        <v>219</v>
      </c>
      <c r="G275" s="56">
        <v>207</v>
      </c>
      <c r="H275" s="175">
        <v>250</v>
      </c>
      <c r="I275" s="200">
        <f t="shared" si="20"/>
        <v>1</v>
      </c>
      <c r="J275" s="199"/>
      <c r="K275" s="206">
        <f t="shared" si="19"/>
        <v>0</v>
      </c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</row>
    <row r="276" spans="1:238" s="38" customFormat="1" ht="13.35" customHeight="1" x14ac:dyDescent="0.2">
      <c r="A276" s="93" t="s">
        <v>9</v>
      </c>
      <c r="B276" s="15"/>
      <c r="C276" s="15"/>
      <c r="D276" s="15"/>
      <c r="E276" s="115"/>
      <c r="F276" s="98" t="s">
        <v>314</v>
      </c>
      <c r="G276" s="56">
        <v>15.5</v>
      </c>
      <c r="H276" s="153" t="s">
        <v>10</v>
      </c>
      <c r="I276" s="200">
        <v>1</v>
      </c>
      <c r="J276" s="265"/>
      <c r="K276" s="266">
        <f t="shared" si="19"/>
        <v>0</v>
      </c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</row>
    <row r="277" spans="1:238" s="38" customFormat="1" ht="13.35" customHeight="1" x14ac:dyDescent="0.2">
      <c r="A277" s="93" t="s">
        <v>11</v>
      </c>
      <c r="B277" s="15"/>
      <c r="C277" s="15"/>
      <c r="D277" s="15"/>
      <c r="E277" s="116"/>
      <c r="F277" s="91"/>
      <c r="G277" s="94"/>
      <c r="H277" s="109"/>
      <c r="I277" s="201"/>
      <c r="J277" s="267"/>
      <c r="K277" s="268" t="str">
        <f t="shared" si="19"/>
        <v/>
      </c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</row>
    <row r="278" spans="1:238" s="38" customFormat="1" ht="13.35" customHeight="1" x14ac:dyDescent="0.2">
      <c r="A278" s="93" t="s">
        <v>12</v>
      </c>
      <c r="B278" s="15"/>
      <c r="C278" s="15"/>
      <c r="D278" s="15"/>
      <c r="E278" s="116"/>
      <c r="F278" s="91"/>
      <c r="G278" s="94"/>
      <c r="H278" s="109"/>
      <c r="I278" s="201"/>
      <c r="J278" s="267"/>
      <c r="K278" s="268" t="str">
        <f t="shared" si="19"/>
        <v/>
      </c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</row>
    <row r="279" spans="1:238" s="38" customFormat="1" ht="13.35" customHeight="1" x14ac:dyDescent="0.2">
      <c r="A279" s="93" t="s">
        <v>13</v>
      </c>
      <c r="B279" s="15"/>
      <c r="C279" s="15"/>
      <c r="D279" s="15"/>
      <c r="E279" s="116"/>
      <c r="F279" s="15"/>
      <c r="G279" s="117"/>
      <c r="H279" s="90"/>
      <c r="I279" s="201"/>
      <c r="J279" s="267"/>
      <c r="K279" s="268" t="str">
        <f t="shared" si="19"/>
        <v/>
      </c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</row>
    <row r="280" spans="1:238" s="38" customFormat="1" ht="13.35" customHeight="1" x14ac:dyDescent="0.2">
      <c r="A280" s="93" t="s">
        <v>14</v>
      </c>
      <c r="B280" s="15"/>
      <c r="C280" s="15"/>
      <c r="D280" s="15"/>
      <c r="E280" s="115"/>
      <c r="F280" s="98" t="s">
        <v>15</v>
      </c>
      <c r="G280" s="56">
        <v>207</v>
      </c>
      <c r="H280" s="153" t="s">
        <v>16</v>
      </c>
      <c r="I280" s="200">
        <v>20</v>
      </c>
      <c r="J280" s="265"/>
      <c r="K280" s="266">
        <f t="shared" si="19"/>
        <v>0</v>
      </c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</row>
    <row r="281" spans="1:238" s="38" customFormat="1" ht="13.35" customHeight="1" x14ac:dyDescent="0.2">
      <c r="A281" s="93" t="s">
        <v>17</v>
      </c>
      <c r="B281" s="15"/>
      <c r="C281" s="15"/>
      <c r="D281" s="15"/>
      <c r="E281" s="115"/>
      <c r="F281" s="98" t="s">
        <v>314</v>
      </c>
      <c r="G281" s="56">
        <v>20.7</v>
      </c>
      <c r="H281" s="153"/>
      <c r="I281" s="200">
        <v>1</v>
      </c>
      <c r="J281" s="265"/>
      <c r="K281" s="266">
        <f t="shared" si="19"/>
        <v>0</v>
      </c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</row>
    <row r="282" spans="1:238" s="38" customFormat="1" ht="13.35" customHeight="1" x14ac:dyDescent="0.2">
      <c r="A282" s="93" t="s">
        <v>18</v>
      </c>
      <c r="B282" s="15"/>
      <c r="C282" s="15"/>
      <c r="D282" s="15"/>
      <c r="E282" s="118" t="s">
        <v>19</v>
      </c>
      <c r="F282" s="80"/>
      <c r="G282" s="87"/>
      <c r="H282" s="94"/>
      <c r="I282" s="201"/>
      <c r="J282" s="258"/>
      <c r="K282" s="259" t="str">
        <f t="shared" si="19"/>
        <v/>
      </c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</row>
    <row r="283" spans="1:238" s="38" customFormat="1" ht="13.35" customHeight="1" x14ac:dyDescent="0.2">
      <c r="A283" s="93" t="s">
        <v>20</v>
      </c>
      <c r="B283" s="15"/>
      <c r="C283" s="15"/>
      <c r="D283" s="15"/>
      <c r="E283" s="116"/>
      <c r="F283" s="91"/>
      <c r="G283" s="94"/>
      <c r="H283" s="94"/>
      <c r="I283" s="201"/>
      <c r="J283" s="258"/>
      <c r="K283" s="259" t="str">
        <f t="shared" si="19"/>
        <v/>
      </c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</row>
    <row r="284" spans="1:238" s="38" customFormat="1" ht="13.35" customHeight="1" x14ac:dyDescent="0.2">
      <c r="A284" s="93" t="s">
        <v>21</v>
      </c>
      <c r="B284" s="15"/>
      <c r="C284" s="15"/>
      <c r="D284" s="15"/>
      <c r="E284" s="116"/>
      <c r="F284" s="15"/>
      <c r="G284" s="117"/>
      <c r="H284" s="119"/>
      <c r="I284" s="201"/>
      <c r="J284" s="258"/>
      <c r="K284" s="259" t="str">
        <f t="shared" si="19"/>
        <v/>
      </c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</row>
    <row r="285" spans="1:238" s="38" customFormat="1" ht="13.35" customHeight="1" x14ac:dyDescent="0.2">
      <c r="A285" s="93" t="s">
        <v>22</v>
      </c>
      <c r="B285" s="15"/>
      <c r="C285" s="15"/>
      <c r="D285" s="15"/>
      <c r="E285" s="115"/>
      <c r="F285" s="98" t="s">
        <v>219</v>
      </c>
      <c r="G285" s="56">
        <v>207</v>
      </c>
      <c r="H285" s="153" t="s">
        <v>16</v>
      </c>
      <c r="I285" s="200">
        <v>20</v>
      </c>
      <c r="J285" s="265"/>
      <c r="K285" s="266">
        <f t="shared" si="19"/>
        <v>0</v>
      </c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</row>
    <row r="286" spans="1:238" s="38" customFormat="1" ht="13.35" customHeight="1" x14ac:dyDescent="0.2">
      <c r="A286" s="93" t="s">
        <v>23</v>
      </c>
      <c r="B286" s="84"/>
      <c r="C286" s="84"/>
      <c r="D286" s="84"/>
      <c r="E286" s="115" t="s">
        <v>3</v>
      </c>
      <c r="F286" s="98" t="s">
        <v>219</v>
      </c>
      <c r="G286" s="56">
        <v>207</v>
      </c>
      <c r="H286" s="175" t="s">
        <v>24</v>
      </c>
      <c r="I286" s="200">
        <v>1</v>
      </c>
      <c r="J286" s="199"/>
      <c r="K286" s="206">
        <f t="shared" si="19"/>
        <v>0</v>
      </c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</row>
    <row r="287" spans="1:238" s="38" customFormat="1" ht="13.35" customHeight="1" x14ac:dyDescent="0.2">
      <c r="A287" s="93"/>
      <c r="B287" s="84"/>
      <c r="C287" s="84"/>
      <c r="D287" s="84"/>
      <c r="E287" s="120" t="s">
        <v>25</v>
      </c>
      <c r="F287" s="80"/>
      <c r="G287" s="113"/>
      <c r="H287" s="114"/>
      <c r="I287" s="201"/>
      <c r="J287" s="196"/>
      <c r="K287" s="197" t="str">
        <f t="shared" si="19"/>
        <v/>
      </c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</row>
    <row r="288" spans="1:238" s="38" customFormat="1" ht="13.35" customHeight="1" x14ac:dyDescent="0.2">
      <c r="A288" s="93"/>
      <c r="B288" s="84"/>
      <c r="C288" s="84"/>
      <c r="D288" s="84"/>
      <c r="E288" s="85"/>
      <c r="F288" s="91"/>
      <c r="G288" s="93"/>
      <c r="H288" s="94"/>
      <c r="I288" s="201"/>
      <c r="J288" s="196"/>
      <c r="K288" s="197" t="str">
        <f t="shared" si="19"/>
        <v/>
      </c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</row>
    <row r="289" spans="1:238" s="38" customFormat="1" ht="13.35" customHeight="1" x14ac:dyDescent="0.2">
      <c r="A289" s="136" t="s">
        <v>26</v>
      </c>
      <c r="B289" s="84"/>
      <c r="C289" s="84"/>
      <c r="D289" s="84"/>
      <c r="E289" s="85"/>
      <c r="F289" s="86"/>
      <c r="G289" s="84"/>
      <c r="H289" s="87"/>
      <c r="I289" s="201"/>
      <c r="J289" s="196"/>
      <c r="K289" s="197" t="str">
        <f t="shared" si="19"/>
        <v/>
      </c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</row>
    <row r="290" spans="1:238" s="38" customFormat="1" ht="13.35" customHeight="1" x14ac:dyDescent="0.2">
      <c r="A290" s="93" t="s">
        <v>375</v>
      </c>
      <c r="B290" s="84"/>
      <c r="C290" s="84"/>
      <c r="D290" s="84"/>
      <c r="E290" s="110"/>
      <c r="F290" s="98" t="s">
        <v>27</v>
      </c>
      <c r="G290" s="111"/>
      <c r="H290" s="175" t="s">
        <v>366</v>
      </c>
      <c r="I290" s="200">
        <v>2</v>
      </c>
      <c r="J290" s="199"/>
      <c r="K290" s="206">
        <f t="shared" si="19"/>
        <v>0</v>
      </c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</row>
    <row r="291" spans="1:238" s="38" customFormat="1" ht="13.35" customHeight="1" x14ac:dyDescent="0.2">
      <c r="A291" s="93" t="s">
        <v>28</v>
      </c>
      <c r="B291" s="84"/>
      <c r="C291" s="84"/>
      <c r="D291" s="84"/>
      <c r="E291" s="85"/>
      <c r="F291" s="23"/>
      <c r="G291" s="8"/>
      <c r="H291" s="8"/>
      <c r="I291" s="201"/>
      <c r="J291" s="196"/>
      <c r="K291" s="197" t="str">
        <f t="shared" si="19"/>
        <v/>
      </c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</row>
    <row r="292" spans="1:238" s="38" customFormat="1" ht="13.35" customHeight="1" x14ac:dyDescent="0.2">
      <c r="A292" s="93" t="s">
        <v>29</v>
      </c>
      <c r="B292" s="84"/>
      <c r="C292" s="84"/>
      <c r="D292" s="84"/>
      <c r="E292" s="110"/>
      <c r="F292" s="98" t="s">
        <v>30</v>
      </c>
      <c r="G292" s="111"/>
      <c r="H292" s="153" t="s">
        <v>10</v>
      </c>
      <c r="I292" s="200">
        <v>1</v>
      </c>
      <c r="J292" s="265"/>
      <c r="K292" s="266">
        <f t="shared" si="19"/>
        <v>0</v>
      </c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</row>
    <row r="293" spans="1:238" s="38" customFormat="1" ht="13.35" customHeight="1" x14ac:dyDescent="0.2">
      <c r="A293" s="93"/>
      <c r="B293" s="84"/>
      <c r="C293" s="84" t="s">
        <v>31</v>
      </c>
      <c r="D293" s="84"/>
      <c r="E293" s="121" t="s">
        <v>32</v>
      </c>
      <c r="F293" s="80"/>
      <c r="G293" s="121"/>
      <c r="H293" s="121"/>
      <c r="I293" s="201"/>
      <c r="J293" s="196" t="str">
        <f>IF(ISNUMBER(#REF!),ROUND(#REF!*#REF!,2),"")</f>
        <v/>
      </c>
      <c r="K293" s="197" t="str">
        <f t="shared" si="19"/>
        <v/>
      </c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  <c r="ID293" s="15"/>
    </row>
    <row r="294" spans="1:238" s="38" customFormat="1" ht="13.35" customHeight="1" x14ac:dyDescent="0.2">
      <c r="A294" s="93"/>
      <c r="B294" s="84"/>
      <c r="C294" s="84"/>
      <c r="D294" s="84"/>
      <c r="E294" s="85" t="s">
        <v>33</v>
      </c>
      <c r="F294" s="80"/>
      <c r="G294" s="85"/>
      <c r="H294" s="85"/>
      <c r="I294" s="201"/>
      <c r="J294" s="196" t="str">
        <f>IF(ISNUMBER(#REF!),ROUND(#REF!*#REF!,2),"")</f>
        <v/>
      </c>
      <c r="K294" s="197" t="str">
        <f t="shared" si="19"/>
        <v/>
      </c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  <c r="ID294" s="15"/>
    </row>
    <row r="295" spans="1:238" s="38" customFormat="1" ht="13.35" customHeight="1" x14ac:dyDescent="0.2">
      <c r="A295" s="93"/>
      <c r="B295" s="84"/>
      <c r="C295" s="84"/>
      <c r="D295" s="84"/>
      <c r="E295" s="85"/>
      <c r="F295" s="85"/>
      <c r="G295" s="85"/>
      <c r="H295" s="85"/>
      <c r="I295" s="201"/>
      <c r="J295" s="196" t="str">
        <f>IF(ISNUMBER(#REF!),ROUND(#REF!*#REF!,2),"")</f>
        <v/>
      </c>
      <c r="K295" s="197" t="str">
        <f t="shared" ref="K295:K296" si="21">IF(ISNUMBER(I295),I295*J295,"")</f>
        <v/>
      </c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15"/>
      <c r="HT295" s="15"/>
      <c r="HU295" s="15"/>
      <c r="HV295" s="15"/>
      <c r="HW295" s="15"/>
      <c r="HX295" s="15"/>
      <c r="HY295" s="15"/>
      <c r="HZ295" s="15"/>
      <c r="IA295" s="15"/>
      <c r="IB295" s="15"/>
      <c r="IC295" s="15"/>
      <c r="ID295" s="15"/>
    </row>
    <row r="296" spans="1:238" s="38" customFormat="1" ht="13.35" customHeight="1" x14ac:dyDescent="0.2">
      <c r="A296" s="22"/>
      <c r="B296" s="8"/>
      <c r="C296" s="8"/>
      <c r="D296" s="8"/>
      <c r="E296" s="33"/>
      <c r="F296" s="45"/>
      <c r="G296" s="22"/>
      <c r="H296" s="46"/>
      <c r="I296" s="201"/>
      <c r="J296" s="196" t="str">
        <f>IF(ISNUMBER(#REF!),ROUND(#REF!*#REF!,2),"")</f>
        <v/>
      </c>
      <c r="K296" s="197" t="str">
        <f t="shared" si="21"/>
        <v/>
      </c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  <c r="ID296" s="15"/>
    </row>
    <row r="297" spans="1:238" s="38" customFormat="1" ht="13.35" customHeight="1" x14ac:dyDescent="0.2">
      <c r="A297" s="22"/>
      <c r="B297" s="8"/>
      <c r="C297" s="8"/>
      <c r="D297" s="8"/>
      <c r="E297" s="33"/>
      <c r="F297" s="45"/>
      <c r="G297" s="22"/>
      <c r="H297" s="46"/>
      <c r="I297" s="201"/>
      <c r="J297" s="180" t="s">
        <v>388</v>
      </c>
      <c r="K297" s="197">
        <f>+SUM(K272:K295)</f>
        <v>0</v>
      </c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15"/>
      <c r="HT297" s="15"/>
      <c r="HU297" s="15"/>
      <c r="HV297" s="15"/>
      <c r="HW297" s="15"/>
      <c r="HX297" s="15"/>
      <c r="HY297" s="15"/>
      <c r="HZ297" s="15"/>
      <c r="IA297" s="15"/>
      <c r="IB297" s="15"/>
      <c r="IC297" s="15"/>
      <c r="ID297" s="15"/>
    </row>
    <row r="298" spans="1:238" s="38" customFormat="1" ht="13.35" customHeight="1" x14ac:dyDescent="0.2">
      <c r="A298" s="22"/>
      <c r="B298" s="8"/>
      <c r="C298" s="8"/>
      <c r="D298" s="8"/>
      <c r="E298" s="33"/>
      <c r="F298" s="45"/>
      <c r="G298" s="22"/>
      <c r="H298" s="46"/>
      <c r="I298" s="201"/>
      <c r="J298" s="196"/>
      <c r="K298" s="197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  <c r="ID298" s="15"/>
    </row>
    <row r="299" spans="1:238" s="38" customFormat="1" ht="13.35" customHeight="1" x14ac:dyDescent="0.2">
      <c r="A299" s="136" t="s">
        <v>36</v>
      </c>
      <c r="B299" s="84"/>
      <c r="C299" s="84"/>
      <c r="D299" s="84"/>
      <c r="E299" s="85"/>
      <c r="F299" s="86"/>
      <c r="G299" s="84"/>
      <c r="H299" s="87"/>
      <c r="I299" s="201"/>
      <c r="J299" s="196"/>
      <c r="K299" s="197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  <c r="ID299" s="15"/>
    </row>
    <row r="300" spans="1:238" s="38" customFormat="1" ht="13.35" customHeight="1" x14ac:dyDescent="0.2">
      <c r="A300" s="136"/>
      <c r="B300" s="84"/>
      <c r="C300" s="84"/>
      <c r="D300" s="84"/>
      <c r="E300" s="85"/>
      <c r="F300" s="86"/>
      <c r="G300" s="84"/>
      <c r="H300" s="87"/>
      <c r="I300" s="201"/>
      <c r="J300" s="196"/>
      <c r="K300" s="197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</row>
    <row r="301" spans="1:238" s="38" customFormat="1" ht="13.35" customHeight="1" x14ac:dyDescent="0.2">
      <c r="A301" s="136" t="s">
        <v>37</v>
      </c>
      <c r="B301" s="84"/>
      <c r="C301" s="84"/>
      <c r="D301" s="84"/>
      <c r="E301" s="85"/>
      <c r="F301" s="86"/>
      <c r="G301" s="84"/>
      <c r="H301" s="87"/>
      <c r="I301" s="201"/>
      <c r="J301" s="196"/>
      <c r="K301" s="197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  <c r="ID301" s="15"/>
    </row>
    <row r="302" spans="1:238" s="38" customFormat="1" ht="13.35" customHeight="1" x14ac:dyDescent="0.2">
      <c r="A302" s="22" t="s">
        <v>38</v>
      </c>
      <c r="B302" s="84"/>
      <c r="C302" s="84"/>
      <c r="D302" s="84"/>
      <c r="E302" s="85"/>
      <c r="F302" s="86"/>
      <c r="G302" s="84"/>
      <c r="H302" s="87"/>
      <c r="I302" s="201"/>
      <c r="J302" s="196"/>
      <c r="K302" s="197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/>
      <c r="HO302" s="15"/>
      <c r="HP302" s="15"/>
      <c r="HQ302" s="15"/>
      <c r="HR302" s="15"/>
      <c r="HS302" s="15"/>
      <c r="HT302" s="15"/>
      <c r="HU302" s="15"/>
      <c r="HV302" s="15"/>
      <c r="HW302" s="15"/>
      <c r="HX302" s="15"/>
      <c r="HY302" s="15"/>
      <c r="HZ302" s="15"/>
      <c r="IA302" s="15"/>
      <c r="IB302" s="15"/>
      <c r="IC302" s="15"/>
      <c r="ID302" s="15"/>
    </row>
    <row r="303" spans="1:238" s="38" customFormat="1" ht="13.35" customHeight="1" x14ac:dyDescent="0.2">
      <c r="A303" s="93" t="s">
        <v>39</v>
      </c>
      <c r="B303" s="84"/>
      <c r="C303" s="84"/>
      <c r="D303" s="84"/>
      <c r="E303" s="85"/>
      <c r="F303" s="86"/>
      <c r="G303" s="84"/>
      <c r="H303" s="87"/>
      <c r="I303" s="201"/>
      <c r="J303" s="196"/>
      <c r="K303" s="197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  <c r="HB303" s="15"/>
      <c r="HC303" s="15"/>
      <c r="HD303" s="15"/>
      <c r="HE303" s="15"/>
      <c r="HF303" s="15"/>
      <c r="HG303" s="15"/>
      <c r="HH303" s="15"/>
      <c r="HI303" s="15"/>
      <c r="HJ303" s="15"/>
      <c r="HK303" s="15"/>
      <c r="HL303" s="15"/>
      <c r="HM303" s="15"/>
      <c r="HN303" s="15"/>
      <c r="HO303" s="15"/>
      <c r="HP303" s="15"/>
      <c r="HQ303" s="15"/>
      <c r="HR303" s="15"/>
      <c r="HS303" s="15"/>
      <c r="HT303" s="15"/>
      <c r="HU303" s="15"/>
      <c r="HV303" s="15"/>
      <c r="HW303" s="15"/>
      <c r="HX303" s="15"/>
      <c r="HY303" s="15"/>
      <c r="HZ303" s="15"/>
      <c r="IA303" s="15"/>
      <c r="IB303" s="15"/>
      <c r="IC303" s="15"/>
      <c r="ID303" s="15"/>
    </row>
    <row r="304" spans="1:238" s="38" customFormat="1" ht="13.35" customHeight="1" x14ac:dyDescent="0.2">
      <c r="A304" s="228" t="s">
        <v>40</v>
      </c>
      <c r="B304" s="84"/>
      <c r="C304" s="84"/>
      <c r="D304" s="84"/>
      <c r="E304" s="85"/>
      <c r="F304" s="86"/>
      <c r="G304" s="84"/>
      <c r="H304" s="87"/>
      <c r="I304" s="201"/>
      <c r="J304" s="196"/>
      <c r="K304" s="197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  <c r="ID304" s="15"/>
    </row>
    <row r="305" spans="1:238" s="38" customFormat="1" ht="13.35" customHeight="1" x14ac:dyDescent="0.2">
      <c r="A305" s="93"/>
      <c r="B305" s="84"/>
      <c r="C305" s="84"/>
      <c r="D305" s="84"/>
      <c r="E305" s="85"/>
      <c r="F305" s="86"/>
      <c r="G305" s="84"/>
      <c r="H305" s="87"/>
      <c r="I305" s="201"/>
      <c r="J305" s="196"/>
      <c r="K305" s="197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  <c r="ID305" s="15"/>
    </row>
    <row r="306" spans="1:238" s="38" customFormat="1" ht="13.35" customHeight="1" x14ac:dyDescent="0.2">
      <c r="A306" s="136" t="s">
        <v>41</v>
      </c>
      <c r="B306" s="84"/>
      <c r="C306" s="84"/>
      <c r="D306" s="84"/>
      <c r="E306" s="85"/>
      <c r="F306" s="86"/>
      <c r="G306" s="84"/>
      <c r="H306" s="87"/>
      <c r="I306" s="201"/>
      <c r="J306" s="196"/>
      <c r="K306" s="197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15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</row>
    <row r="307" spans="1:238" s="38" customFormat="1" ht="13.35" customHeight="1" x14ac:dyDescent="0.2">
      <c r="A307" s="22" t="s">
        <v>42</v>
      </c>
      <c r="B307" s="84"/>
      <c r="C307" s="84"/>
      <c r="D307" s="84"/>
      <c r="E307" s="85"/>
      <c r="F307" s="86"/>
      <c r="G307" s="84"/>
      <c r="H307" s="87"/>
      <c r="I307" s="201"/>
      <c r="J307" s="196"/>
      <c r="K307" s="197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15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</row>
    <row r="308" spans="1:238" s="207" customFormat="1" ht="13.35" customHeight="1" x14ac:dyDescent="0.2">
      <c r="A308" s="93"/>
      <c r="B308" s="84"/>
      <c r="C308" s="84"/>
      <c r="D308" s="84"/>
      <c r="E308" s="85"/>
      <c r="F308" s="86"/>
      <c r="G308" s="84"/>
      <c r="H308" s="87"/>
      <c r="I308" s="201"/>
      <c r="J308" s="196"/>
      <c r="K308" s="197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</row>
    <row r="309" spans="1:238" s="207" customFormat="1" ht="13.35" customHeight="1" x14ac:dyDescent="0.2">
      <c r="A309" s="136" t="s">
        <v>183</v>
      </c>
      <c r="B309" s="84"/>
      <c r="C309" s="84"/>
      <c r="D309" s="84"/>
      <c r="E309" s="85"/>
      <c r="F309" s="86"/>
      <c r="G309" s="84"/>
      <c r="H309" s="87"/>
      <c r="I309" s="201"/>
      <c r="J309" s="196"/>
      <c r="K309" s="197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15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15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</row>
    <row r="310" spans="1:238" s="207" customFormat="1" ht="13.35" customHeight="1" x14ac:dyDescent="0.2">
      <c r="A310" s="93" t="s">
        <v>43</v>
      </c>
      <c r="B310" s="84"/>
      <c r="C310" s="84"/>
      <c r="D310" s="84"/>
      <c r="E310" s="85"/>
      <c r="F310" s="86"/>
      <c r="G310" s="84"/>
      <c r="H310" s="99" t="s">
        <v>30</v>
      </c>
      <c r="I310" s="208">
        <v>2</v>
      </c>
      <c r="J310" s="199"/>
      <c r="K310" s="206">
        <f t="shared" ref="K310" si="22">IF(ISNUMBER(I310),I310*J310,"")</f>
        <v>0</v>
      </c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  <c r="ID310" s="15"/>
    </row>
    <row r="311" spans="1:238" s="38" customFormat="1" ht="13.35" customHeight="1" x14ac:dyDescent="0.2">
      <c r="A311" s="93"/>
      <c r="B311" s="84"/>
      <c r="C311" s="84"/>
      <c r="D311" s="84"/>
      <c r="E311" s="85"/>
      <c r="F311" s="86"/>
      <c r="G311" s="84"/>
      <c r="H311" s="87"/>
      <c r="I311" s="201"/>
      <c r="J311" s="196" t="str">
        <f>IF(ISNUMBER(#REF!),ROUND(#REF!*#REF!,2),"")</f>
        <v/>
      </c>
      <c r="K311" s="197" t="str">
        <f t="shared" ref="K311:K346" si="23">IF(ISNUMBER(I311),I311*J311,"")</f>
        <v/>
      </c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  <c r="HB311" s="15"/>
      <c r="HC311" s="15"/>
      <c r="HD311" s="15"/>
      <c r="HE311" s="15"/>
      <c r="HF311" s="15"/>
      <c r="HG311" s="15"/>
      <c r="HH311" s="15"/>
      <c r="HI311" s="15"/>
      <c r="HJ311" s="15"/>
      <c r="HK311" s="15"/>
      <c r="HL311" s="15"/>
      <c r="HM311" s="15"/>
      <c r="HN311" s="15"/>
      <c r="HO311" s="15"/>
      <c r="HP311" s="15"/>
      <c r="HQ311" s="15"/>
      <c r="HR311" s="15"/>
      <c r="HS311" s="15"/>
      <c r="HT311" s="15"/>
      <c r="HU311" s="15"/>
      <c r="HV311" s="15"/>
      <c r="HW311" s="15"/>
      <c r="HX311" s="15"/>
      <c r="HY311" s="15"/>
      <c r="HZ311" s="15"/>
      <c r="IA311" s="15"/>
      <c r="IB311" s="15"/>
      <c r="IC311" s="15"/>
      <c r="ID311" s="15"/>
    </row>
    <row r="312" spans="1:238" s="38" customFormat="1" ht="13.35" customHeight="1" x14ac:dyDescent="0.2">
      <c r="A312" s="136" t="s">
        <v>44</v>
      </c>
      <c r="B312" s="84"/>
      <c r="C312" s="84"/>
      <c r="D312" s="84"/>
      <c r="E312" s="85"/>
      <c r="F312" s="86"/>
      <c r="G312" s="84"/>
      <c r="H312" s="94"/>
      <c r="I312" s="218"/>
      <c r="J312" s="196" t="str">
        <f>IF(ISNUMBER(#REF!),ROUND(#REF!*#REF!,2),"")</f>
        <v/>
      </c>
      <c r="K312" s="197" t="str">
        <f t="shared" si="23"/>
        <v/>
      </c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  <c r="HB312" s="15"/>
      <c r="HC312" s="15"/>
      <c r="HD312" s="15"/>
      <c r="HE312" s="15"/>
      <c r="HF312" s="15"/>
      <c r="HG312" s="15"/>
      <c r="HH312" s="15"/>
      <c r="HI312" s="15"/>
      <c r="HJ312" s="15"/>
      <c r="HK312" s="15"/>
      <c r="HL312" s="15"/>
      <c r="HM312" s="15"/>
      <c r="HN312" s="15"/>
      <c r="HO312" s="15"/>
      <c r="HP312" s="15"/>
      <c r="HQ312" s="15"/>
      <c r="HR312" s="15"/>
      <c r="HS312" s="15"/>
      <c r="HT312" s="15"/>
      <c r="HU312" s="15"/>
      <c r="HV312" s="15"/>
      <c r="HW312" s="15"/>
      <c r="HX312" s="15"/>
      <c r="HY312" s="15"/>
      <c r="HZ312" s="15"/>
      <c r="IA312" s="15"/>
      <c r="IB312" s="15"/>
      <c r="IC312" s="15"/>
      <c r="ID312" s="15"/>
    </row>
    <row r="313" spans="1:238" s="38" customFormat="1" ht="13.35" customHeight="1" x14ac:dyDescent="0.2">
      <c r="A313" s="93" t="s">
        <v>45</v>
      </c>
      <c r="B313" s="84"/>
      <c r="C313" s="84"/>
      <c r="D313" s="84"/>
      <c r="E313" s="110"/>
      <c r="F313" s="98"/>
      <c r="G313" s="111"/>
      <c r="H313" s="99" t="s">
        <v>46</v>
      </c>
      <c r="I313" s="208">
        <v>5</v>
      </c>
      <c r="J313" s="199"/>
      <c r="K313" s="206">
        <f t="shared" ref="K313" si="24">IF(ISNUMBER(I313),I313*J313,"")</f>
        <v>0</v>
      </c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  <c r="HB313" s="15"/>
      <c r="HC313" s="15"/>
      <c r="HD313" s="15"/>
      <c r="HE313" s="15"/>
      <c r="HF313" s="15"/>
      <c r="HG313" s="15"/>
      <c r="HH313" s="15"/>
      <c r="HI313" s="15"/>
      <c r="HJ313" s="15"/>
      <c r="HK313" s="15"/>
      <c r="HL313" s="15"/>
      <c r="HM313" s="15"/>
      <c r="HN313" s="15"/>
      <c r="HO313" s="15"/>
      <c r="HP313" s="15"/>
      <c r="HQ313" s="15"/>
      <c r="HR313" s="15"/>
      <c r="HS313" s="15"/>
      <c r="HT313" s="15"/>
      <c r="HU313" s="15"/>
      <c r="HV313" s="15"/>
      <c r="HW313" s="15"/>
      <c r="HX313" s="15"/>
      <c r="HY313" s="15"/>
      <c r="HZ313" s="15"/>
      <c r="IA313" s="15"/>
      <c r="IB313" s="15"/>
      <c r="IC313" s="15"/>
      <c r="ID313" s="15"/>
    </row>
    <row r="314" spans="1:238" s="207" customFormat="1" ht="13.35" customHeight="1" x14ac:dyDescent="0.2">
      <c r="A314" s="93"/>
      <c r="B314" s="84"/>
      <c r="C314" s="84"/>
      <c r="D314" s="84"/>
      <c r="E314" s="85"/>
      <c r="F314" s="86"/>
      <c r="G314" s="84"/>
      <c r="H314" s="94"/>
      <c r="I314" s="209"/>
      <c r="J314" s="196" t="str">
        <f>IF(ISNUMBER(#REF!),ROUND(#REF!*#REF!,2),"")</f>
        <v/>
      </c>
      <c r="K314" s="197" t="str">
        <f t="shared" si="23"/>
        <v/>
      </c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5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  <c r="HB314" s="15"/>
      <c r="HC314" s="15"/>
      <c r="HD314" s="15"/>
      <c r="HE314" s="15"/>
      <c r="HF314" s="15"/>
      <c r="HG314" s="15"/>
      <c r="HH314" s="15"/>
      <c r="HI314" s="15"/>
      <c r="HJ314" s="15"/>
      <c r="HK314" s="15"/>
      <c r="HL314" s="15"/>
      <c r="HM314" s="15"/>
      <c r="HN314" s="15"/>
      <c r="HO314" s="15"/>
      <c r="HP314" s="15"/>
      <c r="HQ314" s="15"/>
      <c r="HR314" s="15"/>
      <c r="HS314" s="15"/>
      <c r="HT314" s="15"/>
      <c r="HU314" s="15"/>
      <c r="HV314" s="15"/>
      <c r="HW314" s="15"/>
      <c r="HX314" s="15"/>
      <c r="HY314" s="15"/>
      <c r="HZ314" s="15"/>
      <c r="IA314" s="15"/>
      <c r="IB314" s="15"/>
      <c r="IC314" s="15"/>
      <c r="ID314" s="15"/>
    </row>
    <row r="315" spans="1:238" s="207" customFormat="1" ht="13.35" customHeight="1" x14ac:dyDescent="0.2">
      <c r="A315" s="136" t="s">
        <v>47</v>
      </c>
      <c r="B315" s="84"/>
      <c r="C315" s="84"/>
      <c r="D315" s="84"/>
      <c r="E315" s="110" t="s">
        <v>48</v>
      </c>
      <c r="F315" s="86"/>
      <c r="G315" s="84"/>
      <c r="H315" s="87"/>
      <c r="I315" s="201"/>
      <c r="J315" s="196" t="str">
        <f>IF(ISNUMBER(#REF!),ROUND(#REF!*#REF!,2),"")</f>
        <v/>
      </c>
      <c r="K315" s="197" t="str">
        <f t="shared" si="23"/>
        <v/>
      </c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  <c r="HB315" s="15"/>
      <c r="HC315" s="15"/>
      <c r="HD315" s="15"/>
      <c r="HE315" s="15"/>
      <c r="HF315" s="15"/>
      <c r="HG315" s="15"/>
      <c r="HH315" s="15"/>
      <c r="HI315" s="15"/>
      <c r="HJ315" s="15"/>
      <c r="HK315" s="15"/>
      <c r="HL315" s="15"/>
      <c r="HM315" s="15"/>
      <c r="HN315" s="15"/>
      <c r="HO315" s="15"/>
      <c r="HP315" s="15"/>
      <c r="HQ315" s="15"/>
      <c r="HR315" s="15"/>
      <c r="HS315" s="15"/>
      <c r="HT315" s="15"/>
      <c r="HU315" s="15"/>
      <c r="HV315" s="15"/>
      <c r="HW315" s="15"/>
      <c r="HX315" s="15"/>
      <c r="HY315" s="15"/>
      <c r="HZ315" s="15"/>
      <c r="IA315" s="15"/>
      <c r="IB315" s="15"/>
      <c r="IC315" s="15"/>
      <c r="ID315" s="15"/>
    </row>
    <row r="316" spans="1:238" s="207" customFormat="1" ht="13.35" customHeight="1" x14ac:dyDescent="0.2">
      <c r="A316" s="22" t="s">
        <v>49</v>
      </c>
      <c r="B316" s="8"/>
      <c r="C316" s="8"/>
      <c r="D316" s="47"/>
      <c r="E316" s="110" t="s">
        <v>50</v>
      </c>
      <c r="F316" s="125" t="s">
        <v>233</v>
      </c>
      <c r="G316" s="56">
        <v>401</v>
      </c>
      <c r="H316" s="153" t="s">
        <v>370</v>
      </c>
      <c r="I316" s="200">
        <v>5</v>
      </c>
      <c r="J316" s="199"/>
      <c r="K316" s="206">
        <f t="shared" si="23"/>
        <v>0</v>
      </c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/>
      <c r="HJ316" s="15"/>
      <c r="HK316" s="15"/>
      <c r="HL316" s="15"/>
      <c r="HM316" s="15"/>
      <c r="HN316" s="15"/>
      <c r="HO316" s="15"/>
      <c r="HP316" s="15"/>
      <c r="HQ316" s="15"/>
      <c r="HR316" s="15"/>
      <c r="HS316" s="15"/>
      <c r="HT316" s="15"/>
      <c r="HU316" s="15"/>
      <c r="HV316" s="15"/>
      <c r="HW316" s="15"/>
      <c r="HX316" s="15"/>
      <c r="HY316" s="15"/>
      <c r="HZ316" s="15"/>
      <c r="IA316" s="15"/>
      <c r="IB316" s="15"/>
      <c r="IC316" s="15"/>
      <c r="ID316" s="15"/>
    </row>
    <row r="317" spans="1:238" s="38" customFormat="1" ht="13.35" customHeight="1" x14ac:dyDescent="0.2">
      <c r="A317" s="22" t="s">
        <v>51</v>
      </c>
      <c r="B317" s="8"/>
      <c r="C317" s="8"/>
      <c r="D317" s="8"/>
      <c r="E317" s="110" t="s">
        <v>52</v>
      </c>
      <c r="F317" s="125" t="s">
        <v>233</v>
      </c>
      <c r="G317" s="56">
        <v>360</v>
      </c>
      <c r="H317" s="153" t="s">
        <v>370</v>
      </c>
      <c r="I317" s="200">
        <v>3</v>
      </c>
      <c r="J317" s="199"/>
      <c r="K317" s="206">
        <f t="shared" si="23"/>
        <v>0</v>
      </c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5"/>
      <c r="FX317" s="15"/>
      <c r="FY317" s="15"/>
      <c r="FZ317" s="15"/>
      <c r="GA317" s="15"/>
      <c r="GB317" s="15"/>
      <c r="GC317" s="15"/>
      <c r="GD317" s="15"/>
      <c r="GE317" s="15"/>
      <c r="GF317" s="15"/>
      <c r="GG317" s="15"/>
      <c r="GH317" s="15"/>
      <c r="GI317" s="15"/>
      <c r="GJ317" s="15"/>
      <c r="GK317" s="15"/>
      <c r="GL317" s="15"/>
      <c r="GM317" s="15"/>
      <c r="GN317" s="15"/>
      <c r="GO317" s="15"/>
      <c r="GP317" s="15"/>
      <c r="GQ317" s="15"/>
      <c r="GR317" s="15"/>
      <c r="GS317" s="15"/>
      <c r="GT317" s="15"/>
      <c r="GU317" s="15"/>
      <c r="GV317" s="15"/>
      <c r="GW317" s="15"/>
      <c r="GX317" s="15"/>
      <c r="GY317" s="15"/>
      <c r="GZ317" s="15"/>
      <c r="HA317" s="15"/>
      <c r="HB317" s="15"/>
      <c r="HC317" s="15"/>
      <c r="HD317" s="15"/>
      <c r="HE317" s="15"/>
      <c r="HF317" s="15"/>
      <c r="HG317" s="15"/>
      <c r="HH317" s="15"/>
      <c r="HI317" s="15"/>
      <c r="HJ317" s="15"/>
      <c r="HK317" s="15"/>
      <c r="HL317" s="15"/>
      <c r="HM317" s="15"/>
      <c r="HN317" s="15"/>
      <c r="HO317" s="15"/>
      <c r="HP317" s="15"/>
      <c r="HQ317" s="15"/>
      <c r="HR317" s="15"/>
      <c r="HS317" s="15"/>
      <c r="HT317" s="15"/>
      <c r="HU317" s="15"/>
      <c r="HV317" s="15"/>
      <c r="HW317" s="15"/>
      <c r="HX317" s="15"/>
      <c r="HY317" s="15"/>
      <c r="HZ317" s="15"/>
      <c r="IA317" s="15"/>
      <c r="IB317" s="15"/>
      <c r="IC317" s="15"/>
      <c r="ID317" s="15"/>
    </row>
    <row r="318" spans="1:238" s="38" customFormat="1" ht="13.35" customHeight="1" x14ac:dyDescent="0.2">
      <c r="A318" s="22" t="s">
        <v>53</v>
      </c>
      <c r="B318" s="8"/>
      <c r="C318" s="8"/>
      <c r="D318" s="8"/>
      <c r="E318" s="110" t="s">
        <v>52</v>
      </c>
      <c r="F318" s="125" t="s">
        <v>233</v>
      </c>
      <c r="G318" s="56">
        <v>41</v>
      </c>
      <c r="H318" s="153" t="s">
        <v>370</v>
      </c>
      <c r="I318" s="200">
        <v>2</v>
      </c>
      <c r="J318" s="199"/>
      <c r="K318" s="206">
        <f t="shared" si="23"/>
        <v>0</v>
      </c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  <c r="HB318" s="15"/>
      <c r="HC318" s="15"/>
      <c r="HD318" s="15"/>
      <c r="HE318" s="15"/>
      <c r="HF318" s="15"/>
      <c r="HG318" s="15"/>
      <c r="HH318" s="15"/>
      <c r="HI318" s="15"/>
      <c r="HJ318" s="15"/>
      <c r="HK318" s="15"/>
      <c r="HL318" s="15"/>
      <c r="HM318" s="15"/>
      <c r="HN318" s="15"/>
      <c r="HO318" s="15"/>
      <c r="HP318" s="15"/>
      <c r="HQ318" s="15"/>
      <c r="HR318" s="15"/>
      <c r="HS318" s="15"/>
      <c r="HT318" s="15"/>
      <c r="HU318" s="15"/>
      <c r="HV318" s="15"/>
      <c r="HW318" s="15"/>
      <c r="HX318" s="15"/>
      <c r="HY318" s="15"/>
      <c r="HZ318" s="15"/>
      <c r="IA318" s="15"/>
      <c r="IB318" s="15"/>
      <c r="IC318" s="15"/>
      <c r="ID318" s="15"/>
    </row>
    <row r="319" spans="1:238" s="38" customFormat="1" ht="13.35" customHeight="1" x14ac:dyDescent="0.2">
      <c r="A319" s="93"/>
      <c r="B319" s="84"/>
      <c r="C319" s="84"/>
      <c r="D319" s="84"/>
      <c r="E319" s="85"/>
      <c r="F319" s="91" t="s">
        <v>54</v>
      </c>
      <c r="G319" s="22"/>
      <c r="H319" s="94"/>
      <c r="I319" s="201"/>
      <c r="J319" s="196" t="str">
        <f>IF(ISNUMBER(#REF!),ROUND(#REF!*#REF!,2),"")</f>
        <v/>
      </c>
      <c r="K319" s="197" t="str">
        <f t="shared" si="23"/>
        <v/>
      </c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  <c r="HB319" s="15"/>
      <c r="HC319" s="15"/>
      <c r="HD319" s="15"/>
      <c r="HE319" s="15"/>
      <c r="HF319" s="15"/>
      <c r="HG319" s="15"/>
      <c r="HH319" s="15"/>
      <c r="HI319" s="15"/>
      <c r="HJ319" s="15"/>
      <c r="HK319" s="15"/>
      <c r="HL319" s="15"/>
      <c r="HM319" s="15"/>
      <c r="HN319" s="15"/>
      <c r="HO319" s="15"/>
      <c r="HP319" s="15"/>
      <c r="HQ319" s="15"/>
      <c r="HR319" s="15"/>
      <c r="HS319" s="15"/>
      <c r="HT319" s="15"/>
      <c r="HU319" s="15"/>
      <c r="HV319" s="15"/>
      <c r="HW319" s="15"/>
      <c r="HX319" s="15"/>
      <c r="HY319" s="15"/>
      <c r="HZ319" s="15"/>
      <c r="IA319" s="15"/>
      <c r="IB319" s="15"/>
      <c r="IC319" s="15"/>
      <c r="ID319" s="15"/>
    </row>
    <row r="320" spans="1:238" s="38" customFormat="1" ht="13.35" customHeight="1" x14ac:dyDescent="0.2">
      <c r="A320" s="136" t="s">
        <v>55</v>
      </c>
      <c r="B320" s="84"/>
      <c r="C320" s="84"/>
      <c r="D320" s="84"/>
      <c r="E320" s="85"/>
      <c r="F320" s="86"/>
      <c r="G320" s="8"/>
      <c r="H320" s="87"/>
      <c r="I320" s="201"/>
      <c r="J320" s="196" t="str">
        <f>IF(ISNUMBER(#REF!),ROUND(#REF!*#REF!,2),"")</f>
        <v/>
      </c>
      <c r="K320" s="197" t="str">
        <f t="shared" si="23"/>
        <v/>
      </c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  <c r="HB320" s="15"/>
      <c r="HC320" s="15"/>
      <c r="HD320" s="15"/>
      <c r="HE320" s="15"/>
      <c r="HF320" s="15"/>
      <c r="HG320" s="15"/>
      <c r="HH320" s="15"/>
      <c r="HI320" s="15"/>
      <c r="HJ320" s="15"/>
      <c r="HK320" s="15"/>
      <c r="HL320" s="15"/>
      <c r="HM320" s="15"/>
      <c r="HN320" s="15"/>
      <c r="HO320" s="15"/>
      <c r="HP320" s="15"/>
      <c r="HQ320" s="15"/>
      <c r="HR320" s="15"/>
      <c r="HS320" s="15"/>
      <c r="HT320" s="15"/>
      <c r="HU320" s="15"/>
      <c r="HV320" s="15"/>
      <c r="HW320" s="15"/>
      <c r="HX320" s="15"/>
      <c r="HY320" s="15"/>
      <c r="HZ320" s="15"/>
      <c r="IA320" s="15"/>
      <c r="IB320" s="15"/>
      <c r="IC320" s="15"/>
      <c r="ID320" s="15"/>
    </row>
    <row r="321" spans="1:238" s="38" customFormat="1" ht="13.35" customHeight="1" x14ac:dyDescent="0.2">
      <c r="A321" s="136" t="s">
        <v>56</v>
      </c>
      <c r="B321" s="84"/>
      <c r="C321" s="84"/>
      <c r="D321" s="84"/>
      <c r="E321" s="85"/>
      <c r="F321" s="86"/>
      <c r="G321" s="8"/>
      <c r="H321" s="87"/>
      <c r="I321" s="201"/>
      <c r="J321" s="196" t="str">
        <f>IF(ISNUMBER(#REF!),ROUND(#REF!*#REF!,2),"")</f>
        <v/>
      </c>
      <c r="K321" s="197" t="str">
        <f t="shared" si="23"/>
        <v/>
      </c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  <c r="HB321" s="15"/>
      <c r="HC321" s="15"/>
      <c r="HD321" s="15"/>
      <c r="HE321" s="15"/>
      <c r="HF321" s="15"/>
      <c r="HG321" s="15"/>
      <c r="HH321" s="15"/>
      <c r="HI321" s="15"/>
      <c r="HJ321" s="15"/>
      <c r="HK321" s="15"/>
      <c r="HL321" s="15"/>
      <c r="HM321" s="15"/>
      <c r="HN321" s="15"/>
      <c r="HO321" s="15"/>
      <c r="HP321" s="15"/>
      <c r="HQ321" s="15"/>
      <c r="HR321" s="15"/>
      <c r="HS321" s="15"/>
      <c r="HT321" s="15"/>
      <c r="HU321" s="15"/>
      <c r="HV321" s="15"/>
      <c r="HW321" s="15"/>
      <c r="HX321" s="15"/>
      <c r="HY321" s="15"/>
      <c r="HZ321" s="15"/>
      <c r="IA321" s="15"/>
      <c r="IB321" s="15"/>
      <c r="IC321" s="15"/>
      <c r="ID321" s="15"/>
    </row>
    <row r="322" spans="1:238" s="38" customFormat="1" ht="13.35" customHeight="1" x14ac:dyDescent="0.2">
      <c r="A322" s="22" t="s">
        <v>57</v>
      </c>
      <c r="B322" s="84"/>
      <c r="C322" s="84"/>
      <c r="D322" s="84"/>
      <c r="E322" s="110" t="s">
        <v>58</v>
      </c>
      <c r="F322" s="125" t="s">
        <v>233</v>
      </c>
      <c r="G322" s="56">
        <v>401</v>
      </c>
      <c r="H322" s="153" t="s">
        <v>59</v>
      </c>
      <c r="I322" s="200">
        <v>5</v>
      </c>
      <c r="J322" s="199"/>
      <c r="K322" s="206">
        <f t="shared" si="23"/>
        <v>0</v>
      </c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/>
      <c r="HH322" s="15"/>
      <c r="HI322" s="15"/>
      <c r="HJ322" s="15"/>
      <c r="HK322" s="15"/>
      <c r="HL322" s="15"/>
      <c r="HM322" s="15"/>
      <c r="HN322" s="15"/>
      <c r="HO322" s="15"/>
      <c r="HP322" s="15"/>
      <c r="HQ322" s="15"/>
      <c r="HR322" s="15"/>
      <c r="HS322" s="15"/>
      <c r="HT322" s="15"/>
      <c r="HU322" s="15"/>
      <c r="HV322" s="15"/>
      <c r="HW322" s="15"/>
      <c r="HX322" s="15"/>
      <c r="HY322" s="15"/>
      <c r="HZ322" s="15"/>
      <c r="IA322" s="15"/>
      <c r="IB322" s="15"/>
      <c r="IC322" s="15"/>
      <c r="ID322" s="15"/>
    </row>
    <row r="323" spans="1:238" s="38" customFormat="1" ht="13.35" customHeight="1" x14ac:dyDescent="0.2">
      <c r="A323" s="22" t="s">
        <v>60</v>
      </c>
      <c r="B323" s="84"/>
      <c r="C323" s="84"/>
      <c r="D323" s="84"/>
      <c r="E323" s="110" t="s">
        <v>61</v>
      </c>
      <c r="F323" s="125" t="s">
        <v>233</v>
      </c>
      <c r="G323" s="56">
        <v>401</v>
      </c>
      <c r="H323" s="153" t="s">
        <v>59</v>
      </c>
      <c r="I323" s="200">
        <v>5</v>
      </c>
      <c r="J323" s="199"/>
      <c r="K323" s="206">
        <f t="shared" si="23"/>
        <v>0</v>
      </c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  <c r="HB323" s="15"/>
      <c r="HC323" s="15"/>
      <c r="HD323" s="15"/>
      <c r="HE323" s="15"/>
      <c r="HF323" s="15"/>
      <c r="HG323" s="15"/>
      <c r="HH323" s="15"/>
      <c r="HI323" s="15"/>
      <c r="HJ323" s="15"/>
      <c r="HK323" s="15"/>
      <c r="HL323" s="15"/>
      <c r="HM323" s="15"/>
      <c r="HN323" s="15"/>
      <c r="HO323" s="15"/>
      <c r="HP323" s="15"/>
      <c r="HQ323" s="15"/>
      <c r="HR323" s="15"/>
      <c r="HS323" s="15"/>
      <c r="HT323" s="15"/>
      <c r="HU323" s="15"/>
      <c r="HV323" s="15"/>
      <c r="HW323" s="15"/>
      <c r="HX323" s="15"/>
      <c r="HY323" s="15"/>
      <c r="HZ323" s="15"/>
      <c r="IA323" s="15"/>
      <c r="IB323" s="15"/>
      <c r="IC323" s="15"/>
      <c r="ID323" s="15"/>
    </row>
    <row r="324" spans="1:238" s="38" customFormat="1" ht="13.35" customHeight="1" x14ac:dyDescent="0.2">
      <c r="A324" s="22" t="s">
        <v>62</v>
      </c>
      <c r="B324" s="84"/>
      <c r="C324" s="84"/>
      <c r="D324" s="84"/>
      <c r="E324" s="110" t="s">
        <v>63</v>
      </c>
      <c r="F324" s="125" t="s">
        <v>233</v>
      </c>
      <c r="G324" s="56">
        <v>401</v>
      </c>
      <c r="H324" s="153" t="s">
        <v>46</v>
      </c>
      <c r="I324" s="200">
        <v>2</v>
      </c>
      <c r="J324" s="199"/>
      <c r="K324" s="206">
        <f t="shared" si="23"/>
        <v>0</v>
      </c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/>
      <c r="HJ324" s="15"/>
      <c r="HK324" s="15"/>
      <c r="HL324" s="15"/>
      <c r="HM324" s="15"/>
      <c r="HN324" s="15"/>
      <c r="HO324" s="15"/>
      <c r="HP324" s="15"/>
      <c r="HQ324" s="15"/>
      <c r="HR324" s="15"/>
      <c r="HS324" s="15"/>
      <c r="HT324" s="15"/>
      <c r="HU324" s="15"/>
      <c r="HV324" s="15"/>
      <c r="HW324" s="15"/>
      <c r="HX324" s="15"/>
      <c r="HY324" s="15"/>
      <c r="HZ324" s="15"/>
      <c r="IA324" s="15"/>
      <c r="IB324" s="15"/>
      <c r="IC324" s="15"/>
      <c r="ID324" s="15"/>
    </row>
    <row r="325" spans="1:238" ht="13.35" customHeight="1" x14ac:dyDescent="0.2">
      <c r="A325" s="22" t="s">
        <v>64</v>
      </c>
      <c r="B325" s="84"/>
      <c r="C325" s="84"/>
      <c r="D325" s="84"/>
      <c r="E325" s="110" t="s">
        <v>65</v>
      </c>
      <c r="F325" s="125" t="s">
        <v>233</v>
      </c>
      <c r="G325" s="56"/>
      <c r="H325" s="153" t="s">
        <v>66</v>
      </c>
      <c r="I325" s="200"/>
      <c r="J325" s="199" t="str">
        <f>IF(ISNUMBER(#REF!),ROUND(#REF!*#REF!,2),"")</f>
        <v/>
      </c>
      <c r="K325" s="206" t="str">
        <f t="shared" ref="K325" si="25">IF(ISNUMBER(I325),I325*J325,"")</f>
        <v/>
      </c>
    </row>
    <row r="326" spans="1:238" ht="13.35" customHeight="1" x14ac:dyDescent="0.2">
      <c r="A326" s="22" t="s">
        <v>67</v>
      </c>
      <c r="B326" s="84"/>
      <c r="C326" s="84"/>
      <c r="D326" s="84"/>
      <c r="E326" s="85"/>
      <c r="F326" s="126"/>
      <c r="G326" s="127"/>
      <c r="H326" s="127"/>
      <c r="I326" s="201"/>
      <c r="J326" s="196" t="str">
        <f>IF(ISNUMBER(#REF!),ROUND(#REF!*#REF!,2),"")</f>
        <v/>
      </c>
      <c r="K326" s="197" t="str">
        <f t="shared" si="23"/>
        <v/>
      </c>
    </row>
    <row r="327" spans="1:238" s="207" customFormat="1" ht="13.35" customHeight="1" x14ac:dyDescent="0.2">
      <c r="A327" s="22" t="s">
        <v>68</v>
      </c>
      <c r="B327" s="84"/>
      <c r="C327" s="84"/>
      <c r="D327" s="84"/>
      <c r="E327" s="110" t="s">
        <v>65</v>
      </c>
      <c r="F327" s="98" t="s">
        <v>233</v>
      </c>
      <c r="G327" s="56">
        <v>41</v>
      </c>
      <c r="H327" s="153" t="s">
        <v>66</v>
      </c>
      <c r="I327" s="200">
        <v>1</v>
      </c>
      <c r="J327" s="199"/>
      <c r="K327" s="206">
        <f t="shared" ref="K327" si="26">IF(ISNUMBER(I327),I327*J327,"")</f>
        <v>0</v>
      </c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  <c r="HB327" s="15"/>
      <c r="HC327" s="15"/>
      <c r="HD327" s="15"/>
      <c r="HE327" s="15"/>
      <c r="HF327" s="15"/>
      <c r="HG327" s="15"/>
      <c r="HH327" s="15"/>
      <c r="HI327" s="15"/>
      <c r="HJ327" s="15"/>
      <c r="HK327" s="15"/>
      <c r="HL327" s="15"/>
      <c r="HM327" s="15"/>
      <c r="HN327" s="15"/>
      <c r="HO327" s="15"/>
      <c r="HP327" s="15"/>
      <c r="HQ327" s="15"/>
      <c r="HR327" s="15"/>
      <c r="HS327" s="15"/>
      <c r="HT327" s="15"/>
      <c r="HU327" s="15"/>
      <c r="HV327" s="15"/>
      <c r="HW327" s="15"/>
      <c r="HX327" s="15"/>
      <c r="HY327" s="15"/>
      <c r="HZ327" s="15"/>
      <c r="IA327" s="15"/>
      <c r="IB327" s="15"/>
      <c r="IC327" s="15"/>
      <c r="ID327" s="15"/>
    </row>
    <row r="328" spans="1:238" s="38" customFormat="1" ht="13.35" customHeight="1" x14ac:dyDescent="0.2">
      <c r="A328" s="93"/>
      <c r="B328" s="84"/>
      <c r="C328" s="84"/>
      <c r="D328" s="84"/>
      <c r="E328" s="85"/>
      <c r="F328" s="112"/>
      <c r="G328" s="113"/>
      <c r="H328" s="114"/>
      <c r="I328" s="201"/>
      <c r="J328" s="196" t="str">
        <f>IF(ISNUMBER(#REF!),ROUND(#REF!*#REF!,2),"")</f>
        <v/>
      </c>
      <c r="K328" s="197" t="str">
        <f t="shared" si="23"/>
        <v/>
      </c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/>
      <c r="HJ328" s="15"/>
      <c r="HK328" s="15"/>
      <c r="HL328" s="15"/>
      <c r="HM328" s="15"/>
      <c r="HN328" s="15"/>
      <c r="HO328" s="15"/>
      <c r="HP328" s="15"/>
      <c r="HQ328" s="15"/>
      <c r="HR328" s="15"/>
      <c r="HS328" s="15"/>
      <c r="HT328" s="15"/>
      <c r="HU328" s="15"/>
      <c r="HV328" s="15"/>
      <c r="HW328" s="15"/>
      <c r="HX328" s="15"/>
      <c r="HY328" s="15"/>
      <c r="HZ328" s="15"/>
      <c r="IA328" s="15"/>
      <c r="IB328" s="15"/>
      <c r="IC328" s="15"/>
      <c r="ID328" s="15"/>
    </row>
    <row r="329" spans="1:238" ht="13.35" customHeight="1" x14ac:dyDescent="0.2">
      <c r="A329" s="136" t="s">
        <v>69</v>
      </c>
      <c r="B329" s="84"/>
      <c r="C329" s="84"/>
      <c r="D329" s="84"/>
      <c r="E329" s="85"/>
      <c r="F329" s="128"/>
      <c r="G329" s="123"/>
      <c r="H329" s="129"/>
      <c r="I329" s="201"/>
      <c r="J329" s="196" t="str">
        <f>IF(ISNUMBER(#REF!),ROUND(#REF!*#REF!,2),"")</f>
        <v/>
      </c>
      <c r="K329" s="197" t="str">
        <f t="shared" si="23"/>
        <v/>
      </c>
    </row>
    <row r="330" spans="1:238" s="38" customFormat="1" ht="13.35" customHeight="1" x14ac:dyDescent="0.2">
      <c r="A330" s="229" t="s">
        <v>70</v>
      </c>
      <c r="B330" s="84"/>
      <c r="C330" s="84"/>
      <c r="D330" s="84"/>
      <c r="E330" s="42" t="s">
        <v>71</v>
      </c>
      <c r="F330" s="98" t="s">
        <v>233</v>
      </c>
      <c r="G330" s="56"/>
      <c r="H330" s="153" t="s">
        <v>72</v>
      </c>
      <c r="I330" s="200" t="str">
        <f t="shared" ref="I330:I332" si="27">+IF(ISNUMBER(G330),IF(ROUND(G330/H330,0)=0,1,ROUND(G330/H330,0)),"")</f>
        <v/>
      </c>
      <c r="J330" s="199" t="str">
        <f>IF(ISNUMBER(#REF!),ROUND(#REF!*#REF!,2),"")</f>
        <v/>
      </c>
      <c r="K330" s="206" t="str">
        <f t="shared" si="23"/>
        <v/>
      </c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  <c r="HB330" s="15"/>
      <c r="HC330" s="15"/>
      <c r="HD330" s="15"/>
      <c r="HE330" s="15"/>
      <c r="HF330" s="15"/>
      <c r="HG330" s="15"/>
      <c r="HH330" s="15"/>
      <c r="HI330" s="15"/>
      <c r="HJ330" s="15"/>
      <c r="HK330" s="15"/>
      <c r="HL330" s="15"/>
      <c r="HM330" s="15"/>
      <c r="HN330" s="15"/>
      <c r="HO330" s="15"/>
      <c r="HP330" s="15"/>
      <c r="HQ330" s="15"/>
      <c r="HR330" s="15"/>
      <c r="HS330" s="15"/>
      <c r="HT330" s="15"/>
      <c r="HU330" s="15"/>
      <c r="HV330" s="15"/>
      <c r="HW330" s="15"/>
      <c r="HX330" s="15"/>
      <c r="HY330" s="15"/>
      <c r="HZ330" s="15"/>
      <c r="IA330" s="15"/>
      <c r="IB330" s="15"/>
      <c r="IC330" s="15"/>
      <c r="ID330" s="15"/>
    </row>
    <row r="331" spans="1:238" s="38" customFormat="1" ht="13.35" customHeight="1" x14ac:dyDescent="0.2">
      <c r="A331" s="229" t="s">
        <v>73</v>
      </c>
      <c r="B331" s="84"/>
      <c r="C331" s="84"/>
      <c r="D331" s="84"/>
      <c r="E331" s="42" t="s">
        <v>74</v>
      </c>
      <c r="F331" s="98" t="s">
        <v>233</v>
      </c>
      <c r="G331" s="56"/>
      <c r="H331" s="153" t="s">
        <v>72</v>
      </c>
      <c r="I331" s="200" t="str">
        <f t="shared" si="27"/>
        <v/>
      </c>
      <c r="J331" s="199" t="str">
        <f>IF(ISNUMBER(#REF!),ROUND(#REF!*#REF!,2),"")</f>
        <v/>
      </c>
      <c r="K331" s="206" t="str">
        <f t="shared" si="23"/>
        <v/>
      </c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  <c r="HB331" s="15"/>
      <c r="HC331" s="15"/>
      <c r="HD331" s="15"/>
      <c r="HE331" s="15"/>
      <c r="HF331" s="15"/>
      <c r="HG331" s="15"/>
      <c r="HH331" s="15"/>
      <c r="HI331" s="15"/>
      <c r="HJ331" s="15"/>
      <c r="HK331" s="15"/>
      <c r="HL331" s="15"/>
      <c r="HM331" s="15"/>
      <c r="HN331" s="15"/>
      <c r="HO331" s="15"/>
      <c r="HP331" s="15"/>
      <c r="HQ331" s="15"/>
      <c r="HR331" s="15"/>
      <c r="HS331" s="15"/>
      <c r="HT331" s="15"/>
      <c r="HU331" s="15"/>
      <c r="HV331" s="15"/>
      <c r="HW331" s="15"/>
      <c r="HX331" s="15"/>
      <c r="HY331" s="15"/>
      <c r="HZ331" s="15"/>
      <c r="IA331" s="15"/>
      <c r="IB331" s="15"/>
      <c r="IC331" s="15"/>
      <c r="ID331" s="15"/>
    </row>
    <row r="332" spans="1:238" s="38" customFormat="1" ht="13.35" customHeight="1" x14ac:dyDescent="0.2">
      <c r="A332" s="229" t="s">
        <v>75</v>
      </c>
      <c r="B332" s="84"/>
      <c r="C332" s="84"/>
      <c r="D332" s="84"/>
      <c r="E332" s="42" t="s">
        <v>76</v>
      </c>
      <c r="F332" s="98" t="s">
        <v>233</v>
      </c>
      <c r="G332" s="56"/>
      <c r="H332" s="153" t="s">
        <v>72</v>
      </c>
      <c r="I332" s="200" t="str">
        <f t="shared" si="27"/>
        <v/>
      </c>
      <c r="J332" s="199" t="str">
        <f>IF(ISNUMBER(#REF!),ROUND(#REF!*#REF!,2),"")</f>
        <v/>
      </c>
      <c r="K332" s="206" t="str">
        <f t="shared" si="23"/>
        <v/>
      </c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  <c r="HB332" s="15"/>
      <c r="HC332" s="15"/>
      <c r="HD332" s="15"/>
      <c r="HE332" s="15"/>
      <c r="HF332" s="15"/>
      <c r="HG332" s="15"/>
      <c r="HH332" s="15"/>
      <c r="HI332" s="15"/>
      <c r="HJ332" s="15"/>
      <c r="HK332" s="15"/>
      <c r="HL332" s="15"/>
      <c r="HM332" s="15"/>
      <c r="HN332" s="15"/>
      <c r="HO332" s="15"/>
      <c r="HP332" s="15"/>
      <c r="HQ332" s="15"/>
      <c r="HR332" s="15"/>
      <c r="HS332" s="15"/>
      <c r="HT332" s="15"/>
      <c r="HU332" s="15"/>
      <c r="HV332" s="15"/>
      <c r="HW332" s="15"/>
      <c r="HX332" s="15"/>
      <c r="HY332" s="15"/>
      <c r="HZ332" s="15"/>
      <c r="IA332" s="15"/>
      <c r="IB332" s="15"/>
      <c r="IC332" s="15"/>
      <c r="ID332" s="15"/>
    </row>
    <row r="333" spans="1:238" s="38" customFormat="1" ht="13.35" customHeight="1" x14ac:dyDescent="0.2">
      <c r="A333" s="82"/>
      <c r="B333" s="84"/>
      <c r="C333" s="84"/>
      <c r="D333" s="84"/>
      <c r="E333" s="120" t="s">
        <v>77</v>
      </c>
      <c r="F333" s="80"/>
      <c r="G333" s="113"/>
      <c r="H333" s="114"/>
      <c r="I333" s="201"/>
      <c r="J333" s="196"/>
      <c r="K333" s="197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/>
      <c r="GS333" s="15"/>
      <c r="GT333" s="15"/>
      <c r="GU333" s="15"/>
      <c r="GV333" s="15"/>
      <c r="GW333" s="15"/>
      <c r="GX333" s="15"/>
      <c r="GY333" s="15"/>
      <c r="GZ333" s="15"/>
      <c r="HA333" s="15"/>
      <c r="HB333" s="15"/>
      <c r="HC333" s="15"/>
      <c r="HD333" s="15"/>
      <c r="HE333" s="15"/>
      <c r="HF333" s="15"/>
      <c r="HG333" s="15"/>
      <c r="HH333" s="15"/>
      <c r="HI333" s="15"/>
      <c r="HJ333" s="15"/>
      <c r="HK333" s="15"/>
      <c r="HL333" s="15"/>
      <c r="HM333" s="15"/>
      <c r="HN333" s="15"/>
      <c r="HO333" s="15"/>
      <c r="HP333" s="15"/>
      <c r="HQ333" s="15"/>
      <c r="HR333" s="15"/>
      <c r="HS333" s="15"/>
      <c r="HT333" s="15"/>
      <c r="HU333" s="15"/>
      <c r="HV333" s="15"/>
      <c r="HW333" s="15"/>
      <c r="HX333" s="15"/>
      <c r="HY333" s="15"/>
      <c r="HZ333" s="15"/>
      <c r="IA333" s="15"/>
      <c r="IB333" s="15"/>
      <c r="IC333" s="15"/>
      <c r="ID333" s="15"/>
    </row>
    <row r="334" spans="1:238" s="38" customFormat="1" ht="13.35" customHeight="1" x14ac:dyDescent="0.2">
      <c r="A334" s="93"/>
      <c r="B334" s="84"/>
      <c r="C334" s="84"/>
      <c r="D334" s="84"/>
      <c r="E334" s="118" t="s">
        <v>78</v>
      </c>
      <c r="F334" s="80"/>
      <c r="G334" s="84"/>
      <c r="H334" s="87"/>
      <c r="I334" s="201"/>
      <c r="J334" s="196"/>
      <c r="K334" s="197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  <c r="HB334" s="15"/>
      <c r="HC334" s="15"/>
      <c r="HD334" s="15"/>
      <c r="HE334" s="15"/>
      <c r="HF334" s="15"/>
      <c r="HG334" s="15"/>
      <c r="HH334" s="15"/>
      <c r="HI334" s="15"/>
      <c r="HJ334" s="15"/>
      <c r="HK334" s="15"/>
      <c r="HL334" s="15"/>
      <c r="HM334" s="15"/>
      <c r="HN334" s="15"/>
      <c r="HO334" s="15"/>
      <c r="HP334" s="15"/>
      <c r="HQ334" s="15"/>
      <c r="HR334" s="15"/>
      <c r="HS334" s="15"/>
      <c r="HT334" s="15"/>
      <c r="HU334" s="15"/>
      <c r="HV334" s="15"/>
      <c r="HW334" s="15"/>
      <c r="HX334" s="15"/>
      <c r="HY334" s="15"/>
      <c r="HZ334" s="15"/>
      <c r="IA334" s="15"/>
      <c r="IB334" s="15"/>
      <c r="IC334" s="15"/>
      <c r="ID334" s="15"/>
    </row>
    <row r="335" spans="1:238" s="38" customFormat="1" ht="13.35" customHeight="1" x14ac:dyDescent="0.2">
      <c r="A335" s="93"/>
      <c r="B335" s="84"/>
      <c r="C335" s="84"/>
      <c r="D335" s="84"/>
      <c r="E335" s="118" t="s">
        <v>79</v>
      </c>
      <c r="F335" s="80"/>
      <c r="G335" s="84"/>
      <c r="H335" s="87"/>
      <c r="I335" s="201"/>
      <c r="J335" s="196"/>
      <c r="K335" s="197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15"/>
      <c r="GR335" s="15"/>
      <c r="GS335" s="15"/>
      <c r="GT335" s="15"/>
      <c r="GU335" s="15"/>
      <c r="GV335" s="15"/>
      <c r="GW335" s="15"/>
      <c r="GX335" s="15"/>
      <c r="GY335" s="15"/>
      <c r="GZ335" s="15"/>
      <c r="HA335" s="15"/>
      <c r="HB335" s="15"/>
      <c r="HC335" s="15"/>
      <c r="HD335" s="15"/>
      <c r="HE335" s="15"/>
      <c r="HF335" s="15"/>
      <c r="HG335" s="15"/>
      <c r="HH335" s="15"/>
      <c r="HI335" s="15"/>
      <c r="HJ335" s="15"/>
      <c r="HK335" s="15"/>
      <c r="HL335" s="15"/>
      <c r="HM335" s="15"/>
      <c r="HN335" s="15"/>
      <c r="HO335" s="15"/>
      <c r="HP335" s="15"/>
      <c r="HQ335" s="15"/>
      <c r="HR335" s="15"/>
      <c r="HS335" s="15"/>
      <c r="HT335" s="15"/>
      <c r="HU335" s="15"/>
      <c r="HV335" s="15"/>
      <c r="HW335" s="15"/>
      <c r="HX335" s="15"/>
      <c r="HY335" s="15"/>
      <c r="HZ335" s="15"/>
      <c r="IA335" s="15"/>
      <c r="IB335" s="15"/>
      <c r="IC335" s="15"/>
      <c r="ID335" s="15"/>
    </row>
    <row r="336" spans="1:238" s="38" customFormat="1" ht="13.35" customHeight="1" x14ac:dyDescent="0.2">
      <c r="A336" s="93"/>
      <c r="B336" s="84"/>
      <c r="C336" s="84"/>
      <c r="D336" s="84"/>
      <c r="E336" s="118" t="s">
        <v>80</v>
      </c>
      <c r="F336" s="80"/>
      <c r="G336" s="84"/>
      <c r="H336" s="87"/>
      <c r="I336" s="201"/>
      <c r="J336" s="196"/>
      <c r="K336" s="197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  <c r="HB336" s="15"/>
      <c r="HC336" s="15"/>
      <c r="HD336" s="15"/>
      <c r="HE336" s="15"/>
      <c r="HF336" s="15"/>
      <c r="HG336" s="15"/>
      <c r="HH336" s="15"/>
      <c r="HI336" s="15"/>
      <c r="HJ336" s="15"/>
      <c r="HK336" s="15"/>
      <c r="HL336" s="15"/>
      <c r="HM336" s="15"/>
      <c r="HN336" s="15"/>
      <c r="HO336" s="15"/>
      <c r="HP336" s="15"/>
      <c r="HQ336" s="15"/>
      <c r="HR336" s="15"/>
      <c r="HS336" s="15"/>
      <c r="HT336" s="15"/>
      <c r="HU336" s="15"/>
      <c r="HV336" s="15"/>
      <c r="HW336" s="15"/>
      <c r="HX336" s="15"/>
      <c r="HY336" s="15"/>
      <c r="HZ336" s="15"/>
      <c r="IA336" s="15"/>
      <c r="IB336" s="15"/>
      <c r="IC336" s="15"/>
      <c r="ID336" s="15"/>
    </row>
    <row r="337" spans="1:238" s="38" customFormat="1" ht="13.35" customHeight="1" x14ac:dyDescent="0.2">
      <c r="A337" s="93"/>
      <c r="B337" s="84"/>
      <c r="C337" s="84"/>
      <c r="D337" s="84"/>
      <c r="E337" s="118" t="s">
        <v>81</v>
      </c>
      <c r="F337" s="80"/>
      <c r="G337" s="84"/>
      <c r="H337" s="87"/>
      <c r="I337" s="201"/>
      <c r="J337" s="196"/>
      <c r="K337" s="197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5"/>
      <c r="GM337" s="15"/>
      <c r="GN337" s="15"/>
      <c r="GO337" s="15"/>
      <c r="GP337" s="15"/>
      <c r="GQ337" s="15"/>
      <c r="GR337" s="15"/>
      <c r="GS337" s="15"/>
      <c r="GT337" s="15"/>
      <c r="GU337" s="15"/>
      <c r="GV337" s="15"/>
      <c r="GW337" s="15"/>
      <c r="GX337" s="15"/>
      <c r="GY337" s="15"/>
      <c r="GZ337" s="15"/>
      <c r="HA337" s="15"/>
      <c r="HB337" s="15"/>
      <c r="HC337" s="15"/>
      <c r="HD337" s="15"/>
      <c r="HE337" s="15"/>
      <c r="HF337" s="15"/>
      <c r="HG337" s="15"/>
      <c r="HH337" s="15"/>
      <c r="HI337" s="15"/>
      <c r="HJ337" s="15"/>
      <c r="HK337" s="15"/>
      <c r="HL337" s="15"/>
      <c r="HM337" s="15"/>
      <c r="HN337" s="15"/>
      <c r="HO337" s="15"/>
      <c r="HP337" s="15"/>
      <c r="HQ337" s="15"/>
      <c r="HR337" s="15"/>
      <c r="HS337" s="15"/>
      <c r="HT337" s="15"/>
      <c r="HU337" s="15"/>
      <c r="HV337" s="15"/>
      <c r="HW337" s="15"/>
      <c r="HX337" s="15"/>
      <c r="HY337" s="15"/>
      <c r="HZ337" s="15"/>
      <c r="IA337" s="15"/>
      <c r="IB337" s="15"/>
      <c r="IC337" s="15"/>
      <c r="ID337" s="15"/>
    </row>
    <row r="338" spans="1:238" s="38" customFormat="1" ht="13.35" customHeight="1" x14ac:dyDescent="0.2">
      <c r="A338" s="93"/>
      <c r="B338" s="84"/>
      <c r="C338" s="84"/>
      <c r="D338" s="84"/>
      <c r="E338" s="118" t="s">
        <v>82</v>
      </c>
      <c r="F338" s="80"/>
      <c r="G338" s="84"/>
      <c r="H338" s="87"/>
      <c r="I338" s="201"/>
      <c r="J338" s="196"/>
      <c r="K338" s="197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15"/>
      <c r="GR338" s="15"/>
      <c r="GS338" s="15"/>
      <c r="GT338" s="15"/>
      <c r="GU338" s="15"/>
      <c r="GV338" s="15"/>
      <c r="GW338" s="15"/>
      <c r="GX338" s="15"/>
      <c r="GY338" s="15"/>
      <c r="GZ338" s="15"/>
      <c r="HA338" s="15"/>
      <c r="HB338" s="15"/>
      <c r="HC338" s="15"/>
      <c r="HD338" s="15"/>
      <c r="HE338" s="15"/>
      <c r="HF338" s="15"/>
      <c r="HG338" s="15"/>
      <c r="HH338" s="15"/>
      <c r="HI338" s="15"/>
      <c r="HJ338" s="15"/>
      <c r="HK338" s="15"/>
      <c r="HL338" s="15"/>
      <c r="HM338" s="15"/>
      <c r="HN338" s="15"/>
      <c r="HO338" s="15"/>
      <c r="HP338" s="15"/>
      <c r="HQ338" s="15"/>
      <c r="HR338" s="15"/>
      <c r="HS338" s="15"/>
      <c r="HT338" s="15"/>
      <c r="HU338" s="15"/>
      <c r="HV338" s="15"/>
      <c r="HW338" s="15"/>
      <c r="HX338" s="15"/>
      <c r="HY338" s="15"/>
      <c r="HZ338" s="15"/>
      <c r="IA338" s="15"/>
      <c r="IB338" s="15"/>
      <c r="IC338" s="15"/>
      <c r="ID338" s="15"/>
    </row>
    <row r="339" spans="1:238" s="38" customFormat="1" ht="13.35" customHeight="1" x14ac:dyDescent="0.2">
      <c r="A339" s="93"/>
      <c r="B339" s="84"/>
      <c r="C339" s="84"/>
      <c r="D339" s="84"/>
      <c r="E339" s="118" t="s">
        <v>83</v>
      </c>
      <c r="F339" s="80"/>
      <c r="G339" s="84"/>
      <c r="H339" s="87"/>
      <c r="I339" s="201"/>
      <c r="J339" s="196"/>
      <c r="K339" s="197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15"/>
      <c r="GR339" s="15"/>
      <c r="GS339" s="15"/>
      <c r="GT339" s="15"/>
      <c r="GU339" s="15"/>
      <c r="GV339" s="15"/>
      <c r="GW339" s="15"/>
      <c r="GX339" s="15"/>
      <c r="GY339" s="15"/>
      <c r="GZ339" s="15"/>
      <c r="HA339" s="15"/>
      <c r="HB339" s="15"/>
      <c r="HC339" s="15"/>
      <c r="HD339" s="15"/>
      <c r="HE339" s="15"/>
      <c r="HF339" s="15"/>
      <c r="HG339" s="15"/>
      <c r="HH339" s="15"/>
      <c r="HI339" s="15"/>
      <c r="HJ339" s="15"/>
      <c r="HK339" s="15"/>
      <c r="HL339" s="15"/>
      <c r="HM339" s="15"/>
      <c r="HN339" s="15"/>
      <c r="HO339" s="15"/>
      <c r="HP339" s="15"/>
      <c r="HQ339" s="15"/>
      <c r="HR339" s="15"/>
      <c r="HS339" s="15"/>
      <c r="HT339" s="15"/>
      <c r="HU339" s="15"/>
      <c r="HV339" s="15"/>
      <c r="HW339" s="15"/>
      <c r="HX339" s="15"/>
      <c r="HY339" s="15"/>
      <c r="HZ339" s="15"/>
      <c r="IA339" s="15"/>
      <c r="IB339" s="15"/>
      <c r="IC339" s="15"/>
      <c r="ID339" s="15"/>
    </row>
    <row r="340" spans="1:238" s="38" customFormat="1" ht="13.35" customHeight="1" x14ac:dyDescent="0.2">
      <c r="A340" s="93"/>
      <c r="B340" s="84"/>
      <c r="C340" s="84"/>
      <c r="D340" s="84"/>
      <c r="E340" s="118" t="s">
        <v>84</v>
      </c>
      <c r="F340" s="80"/>
      <c r="G340" s="84"/>
      <c r="H340" s="87"/>
      <c r="I340" s="201"/>
      <c r="J340" s="196"/>
      <c r="K340" s="197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  <c r="HB340" s="15"/>
      <c r="HC340" s="15"/>
      <c r="HD340" s="15"/>
      <c r="HE340" s="15"/>
      <c r="HF340" s="15"/>
      <c r="HG340" s="15"/>
      <c r="HH340" s="15"/>
      <c r="HI340" s="15"/>
      <c r="HJ340" s="15"/>
      <c r="HK340" s="15"/>
      <c r="HL340" s="15"/>
      <c r="HM340" s="15"/>
      <c r="HN340" s="15"/>
      <c r="HO340" s="15"/>
      <c r="HP340" s="15"/>
      <c r="HQ340" s="15"/>
      <c r="HR340" s="15"/>
      <c r="HS340" s="15"/>
      <c r="HT340" s="15"/>
      <c r="HU340" s="15"/>
      <c r="HV340" s="15"/>
      <c r="HW340" s="15"/>
      <c r="HX340" s="15"/>
      <c r="HY340" s="15"/>
      <c r="HZ340" s="15"/>
      <c r="IA340" s="15"/>
      <c r="IB340" s="15"/>
      <c r="IC340" s="15"/>
      <c r="ID340" s="15"/>
    </row>
    <row r="341" spans="1:238" s="38" customFormat="1" ht="13.35" customHeight="1" x14ac:dyDescent="0.2">
      <c r="A341" s="136" t="s">
        <v>429</v>
      </c>
      <c r="B341" s="84"/>
      <c r="C341" s="84"/>
      <c r="D341" s="84"/>
      <c r="E341" s="85"/>
      <c r="F341" s="86"/>
      <c r="G341" s="84"/>
      <c r="I341" s="201"/>
      <c r="J341" s="196" t="str">
        <f>IF(ISNUMBER(#REF!),ROUND(#REF!*#REF!,2),"")</f>
        <v/>
      </c>
      <c r="K341" s="197" t="str">
        <f t="shared" si="23"/>
        <v/>
      </c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5"/>
      <c r="GW341" s="15"/>
      <c r="GX341" s="15"/>
      <c r="GY341" s="15"/>
      <c r="GZ341" s="15"/>
      <c r="HA341" s="15"/>
      <c r="HB341" s="15"/>
      <c r="HC341" s="15"/>
      <c r="HD341" s="15"/>
      <c r="HE341" s="15"/>
      <c r="HF341" s="15"/>
      <c r="HG341" s="15"/>
      <c r="HH341" s="15"/>
      <c r="HI341" s="15"/>
      <c r="HJ341" s="15"/>
      <c r="HK341" s="15"/>
      <c r="HL341" s="15"/>
      <c r="HM341" s="15"/>
      <c r="HN341" s="15"/>
      <c r="HO341" s="15"/>
      <c r="HP341" s="15"/>
      <c r="HQ341" s="15"/>
      <c r="HR341" s="15"/>
      <c r="HS341" s="15"/>
      <c r="HT341" s="15"/>
      <c r="HU341" s="15"/>
      <c r="HV341" s="15"/>
      <c r="HW341" s="15"/>
      <c r="HX341" s="15"/>
      <c r="HY341" s="15"/>
      <c r="HZ341" s="15"/>
      <c r="IA341" s="15"/>
      <c r="IB341" s="15"/>
      <c r="IC341" s="15"/>
      <c r="ID341" s="15"/>
    </row>
    <row r="342" spans="1:238" s="38" customFormat="1" ht="13.35" customHeight="1" x14ac:dyDescent="0.2">
      <c r="A342" s="22" t="s">
        <v>438</v>
      </c>
      <c r="B342" s="8"/>
      <c r="C342" s="8"/>
      <c r="D342" s="8"/>
      <c r="E342" s="33"/>
      <c r="F342" s="80"/>
      <c r="G342" s="28"/>
      <c r="H342" s="28"/>
      <c r="I342" s="201"/>
      <c r="J342" s="196" t="str">
        <f>IF(ISNUMBER(#REF!),ROUND(#REF!*#REF!,2),"")</f>
        <v/>
      </c>
      <c r="K342" s="197" t="str">
        <f t="shared" si="23"/>
        <v/>
      </c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  <c r="HB342" s="15"/>
      <c r="HC342" s="15"/>
      <c r="HD342" s="15"/>
      <c r="HE342" s="15"/>
      <c r="HF342" s="15"/>
      <c r="HG342" s="15"/>
      <c r="HH342" s="15"/>
      <c r="HI342" s="15"/>
      <c r="HJ342" s="15"/>
      <c r="HK342" s="15"/>
      <c r="HL342" s="15"/>
      <c r="HM342" s="15"/>
      <c r="HN342" s="15"/>
      <c r="HO342" s="15"/>
      <c r="HP342" s="15"/>
      <c r="HQ342" s="15"/>
      <c r="HR342" s="15"/>
      <c r="HS342" s="15"/>
      <c r="HT342" s="15"/>
      <c r="HU342" s="15"/>
      <c r="HV342" s="15"/>
      <c r="HW342" s="15"/>
      <c r="HX342" s="15"/>
      <c r="HY342" s="15"/>
      <c r="HZ342" s="15"/>
      <c r="IA342" s="15"/>
      <c r="IB342" s="15"/>
      <c r="IC342" s="15"/>
      <c r="ID342" s="15"/>
    </row>
    <row r="343" spans="1:238" s="38" customFormat="1" ht="13.35" customHeight="1" x14ac:dyDescent="0.2">
      <c r="A343" s="22" t="s">
        <v>85</v>
      </c>
      <c r="B343" s="8"/>
      <c r="C343" s="8"/>
      <c r="D343" s="8"/>
      <c r="E343" s="42"/>
      <c r="F343" s="43" t="s">
        <v>35</v>
      </c>
      <c r="G343" s="44"/>
      <c r="H343" s="134"/>
      <c r="I343" s="200">
        <v>1</v>
      </c>
      <c r="J343" s="199"/>
      <c r="K343" s="206">
        <f t="shared" si="23"/>
        <v>0</v>
      </c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5"/>
      <c r="GA343" s="15"/>
      <c r="GB343" s="15"/>
      <c r="GC343" s="15"/>
      <c r="GD343" s="15"/>
      <c r="GE343" s="15"/>
      <c r="GF343" s="15"/>
      <c r="GG343" s="15"/>
      <c r="GH343" s="15"/>
      <c r="GI343" s="15"/>
      <c r="GJ343" s="15"/>
      <c r="GK343" s="15"/>
      <c r="GL343" s="15"/>
      <c r="GM343" s="15"/>
      <c r="GN343" s="15"/>
      <c r="GO343" s="15"/>
      <c r="GP343" s="15"/>
      <c r="GQ343" s="15"/>
      <c r="GR343" s="15"/>
      <c r="GS343" s="15"/>
      <c r="GT343" s="15"/>
      <c r="GU343" s="15"/>
      <c r="GV343" s="15"/>
      <c r="GW343" s="15"/>
      <c r="GX343" s="15"/>
      <c r="GY343" s="15"/>
      <c r="GZ343" s="15"/>
      <c r="HA343" s="15"/>
      <c r="HB343" s="15"/>
      <c r="HC343" s="15"/>
      <c r="HD343" s="15"/>
      <c r="HE343" s="15"/>
      <c r="HF343" s="15"/>
      <c r="HG343" s="15"/>
      <c r="HH343" s="15"/>
      <c r="HI343" s="15"/>
      <c r="HJ343" s="15"/>
      <c r="HK343" s="15"/>
      <c r="HL343" s="15"/>
      <c r="HM343" s="15"/>
      <c r="HN343" s="15"/>
      <c r="HO343" s="15"/>
      <c r="HP343" s="15"/>
      <c r="HQ343" s="15"/>
      <c r="HR343" s="15"/>
      <c r="HS343" s="15"/>
      <c r="HT343" s="15"/>
      <c r="HU343" s="15"/>
      <c r="HV343" s="15"/>
      <c r="HW343" s="15"/>
      <c r="HX343" s="15"/>
      <c r="HY343" s="15"/>
      <c r="HZ343" s="15"/>
      <c r="IA343" s="15"/>
      <c r="IB343" s="15"/>
      <c r="IC343" s="15"/>
      <c r="ID343" s="15"/>
    </row>
    <row r="344" spans="1:238" s="38" customFormat="1" ht="13.35" customHeight="1" x14ac:dyDescent="0.2">
      <c r="A344" s="93" t="s">
        <v>375</v>
      </c>
      <c r="B344" s="84"/>
      <c r="C344" s="84"/>
      <c r="D344" s="84"/>
      <c r="E344" s="110"/>
      <c r="F344" s="98" t="s">
        <v>0</v>
      </c>
      <c r="G344" s="75"/>
      <c r="H344" s="175">
        <v>0.5</v>
      </c>
      <c r="I344" s="200"/>
      <c r="J344" s="199"/>
      <c r="K344" s="206" t="str">
        <f t="shared" si="23"/>
        <v/>
      </c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5"/>
      <c r="GW344" s="15"/>
      <c r="GX344" s="15"/>
      <c r="GY344" s="15"/>
      <c r="GZ344" s="15"/>
      <c r="HA344" s="15"/>
      <c r="HB344" s="15"/>
      <c r="HC344" s="15"/>
      <c r="HD344" s="15"/>
      <c r="HE344" s="15"/>
      <c r="HF344" s="15"/>
      <c r="HG344" s="15"/>
      <c r="HH344" s="15"/>
      <c r="HI344" s="15"/>
      <c r="HJ344" s="15"/>
      <c r="HK344" s="15"/>
      <c r="HL344" s="15"/>
      <c r="HM344" s="15"/>
      <c r="HN344" s="15"/>
      <c r="HO344" s="15"/>
      <c r="HP344" s="15"/>
      <c r="HQ344" s="15"/>
      <c r="HR344" s="15"/>
      <c r="HS344" s="15"/>
      <c r="HT344" s="15"/>
      <c r="HU344" s="15"/>
      <c r="HV344" s="15"/>
      <c r="HW344" s="15"/>
      <c r="HX344" s="15"/>
      <c r="HY344" s="15"/>
      <c r="HZ344" s="15"/>
      <c r="IA344" s="15"/>
      <c r="IB344" s="15"/>
      <c r="IC344" s="15"/>
      <c r="ID344" s="15"/>
    </row>
    <row r="345" spans="1:238" s="38" customFormat="1" ht="13.35" customHeight="1" x14ac:dyDescent="0.2">
      <c r="A345" s="22"/>
      <c r="B345" s="8"/>
      <c r="C345" s="8"/>
      <c r="D345" s="8"/>
      <c r="E345" s="33"/>
      <c r="F345" s="23"/>
      <c r="G345" s="8"/>
      <c r="H345" s="8"/>
      <c r="I345" s="201"/>
      <c r="J345" s="196" t="str">
        <f>IF(ISNUMBER(#REF!),ROUND(#REF!*#REF!,2),"")</f>
        <v/>
      </c>
      <c r="K345" s="197" t="str">
        <f t="shared" si="23"/>
        <v/>
      </c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  <c r="GE345" s="15"/>
      <c r="GF345" s="15"/>
      <c r="GG345" s="15"/>
      <c r="GH345" s="15"/>
      <c r="GI345" s="15"/>
      <c r="GJ345" s="15"/>
      <c r="GK345" s="15"/>
      <c r="GL345" s="15"/>
      <c r="GM345" s="15"/>
      <c r="GN345" s="15"/>
      <c r="GO345" s="15"/>
      <c r="GP345" s="15"/>
      <c r="GQ345" s="15"/>
      <c r="GR345" s="15"/>
      <c r="GS345" s="15"/>
      <c r="GT345" s="15"/>
      <c r="GU345" s="15"/>
      <c r="GV345" s="15"/>
      <c r="GW345" s="15"/>
      <c r="GX345" s="15"/>
      <c r="GY345" s="15"/>
      <c r="GZ345" s="15"/>
      <c r="HA345" s="15"/>
      <c r="HB345" s="15"/>
      <c r="HC345" s="15"/>
      <c r="HD345" s="15"/>
      <c r="HE345" s="15"/>
      <c r="HF345" s="15"/>
      <c r="HG345" s="15"/>
      <c r="HH345" s="15"/>
      <c r="HI345" s="15"/>
      <c r="HJ345" s="15"/>
      <c r="HK345" s="15"/>
      <c r="HL345" s="15"/>
      <c r="HM345" s="15"/>
      <c r="HN345" s="15"/>
      <c r="HO345" s="15"/>
      <c r="HP345" s="15"/>
      <c r="HQ345" s="15"/>
      <c r="HR345" s="15"/>
      <c r="HS345" s="15"/>
      <c r="HT345" s="15"/>
      <c r="HU345" s="15"/>
      <c r="HV345" s="15"/>
      <c r="HW345" s="15"/>
      <c r="HX345" s="15"/>
      <c r="HY345" s="15"/>
      <c r="HZ345" s="15"/>
      <c r="IA345" s="15"/>
      <c r="IB345" s="15"/>
      <c r="IC345" s="15"/>
      <c r="ID345" s="15"/>
    </row>
    <row r="346" spans="1:238" s="38" customFormat="1" ht="13.35" customHeight="1" x14ac:dyDescent="0.2">
      <c r="A346" s="136"/>
      <c r="B346" s="84"/>
      <c r="C346" s="84"/>
      <c r="D346" s="84"/>
      <c r="E346" s="85"/>
      <c r="F346" s="86"/>
      <c r="G346" s="84"/>
      <c r="H346" s="94"/>
      <c r="I346" s="201"/>
      <c r="J346" s="196" t="str">
        <f>IF(ISNUMBER(#REF!),ROUND(#REF!*#REF!,2),"")</f>
        <v/>
      </c>
      <c r="K346" s="197" t="str">
        <f t="shared" si="23"/>
        <v/>
      </c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15"/>
      <c r="GR346" s="15"/>
      <c r="GS346" s="15"/>
      <c r="GT346" s="15"/>
      <c r="GU346" s="15"/>
      <c r="GV346" s="15"/>
      <c r="GW346" s="15"/>
      <c r="GX346" s="15"/>
      <c r="GY346" s="15"/>
      <c r="GZ346" s="15"/>
      <c r="HA346" s="15"/>
      <c r="HB346" s="15"/>
      <c r="HC346" s="15"/>
      <c r="HD346" s="15"/>
      <c r="HE346" s="15"/>
      <c r="HF346" s="15"/>
      <c r="HG346" s="15"/>
      <c r="HH346" s="15"/>
      <c r="HI346" s="15"/>
      <c r="HJ346" s="15"/>
      <c r="HK346" s="15"/>
      <c r="HL346" s="15"/>
      <c r="HM346" s="15"/>
      <c r="HN346" s="15"/>
      <c r="HO346" s="15"/>
      <c r="HP346" s="15"/>
      <c r="HQ346" s="15"/>
      <c r="HR346" s="15"/>
      <c r="HS346" s="15"/>
      <c r="HT346" s="15"/>
      <c r="HU346" s="15"/>
      <c r="HV346" s="15"/>
      <c r="HW346" s="15"/>
      <c r="HX346" s="15"/>
      <c r="HY346" s="15"/>
      <c r="HZ346" s="15"/>
      <c r="IA346" s="15"/>
      <c r="IB346" s="15"/>
      <c r="IC346" s="15"/>
      <c r="ID346" s="15"/>
    </row>
    <row r="347" spans="1:238" s="38" customFormat="1" ht="13.35" customHeight="1" x14ac:dyDescent="0.2">
      <c r="A347" s="93"/>
      <c r="B347" s="84"/>
      <c r="C347" s="84"/>
      <c r="D347" s="84"/>
      <c r="E347" s="95"/>
      <c r="F347" s="91"/>
      <c r="G347" s="67"/>
      <c r="H347" s="109"/>
      <c r="I347" s="201"/>
      <c r="J347" s="196" t="str">
        <f>IF(ISNUMBER(#REF!),ROUND(#REF!*#REF!,2),"")</f>
        <v/>
      </c>
      <c r="K347" s="197" t="str">
        <f t="shared" ref="K347:K361" si="28">IF(ISNUMBER(I347),I347*J347,"")</f>
        <v/>
      </c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5"/>
      <c r="GN347" s="15"/>
      <c r="GO347" s="15"/>
      <c r="GP347" s="15"/>
      <c r="GQ347" s="15"/>
      <c r="GR347" s="15"/>
      <c r="GS347" s="15"/>
      <c r="GT347" s="15"/>
      <c r="GU347" s="15"/>
      <c r="GV347" s="15"/>
      <c r="GW347" s="15"/>
      <c r="GX347" s="15"/>
      <c r="GY347" s="15"/>
      <c r="GZ347" s="15"/>
      <c r="HA347" s="15"/>
      <c r="HB347" s="15"/>
      <c r="HC347" s="15"/>
      <c r="HD347" s="15"/>
      <c r="HE347" s="15"/>
      <c r="HF347" s="15"/>
      <c r="HG347" s="15"/>
      <c r="HH347" s="15"/>
      <c r="HI347" s="15"/>
      <c r="HJ347" s="15"/>
      <c r="HK347" s="15"/>
      <c r="HL347" s="15"/>
      <c r="HM347" s="15"/>
      <c r="HN347" s="15"/>
      <c r="HO347" s="15"/>
      <c r="HP347" s="15"/>
      <c r="HQ347" s="15"/>
      <c r="HR347" s="15"/>
      <c r="HS347" s="15"/>
      <c r="HT347" s="15"/>
      <c r="HU347" s="15"/>
      <c r="HV347" s="15"/>
      <c r="HW347" s="15"/>
      <c r="HX347" s="15"/>
      <c r="HY347" s="15"/>
      <c r="HZ347" s="15"/>
      <c r="IA347" s="15"/>
      <c r="IB347" s="15"/>
      <c r="IC347" s="15"/>
      <c r="ID347" s="15"/>
    </row>
    <row r="348" spans="1:238" s="38" customFormat="1" ht="13.35" customHeight="1" x14ac:dyDescent="0.2">
      <c r="A348" s="93"/>
      <c r="B348" s="84"/>
      <c r="C348" s="84"/>
      <c r="D348" s="84"/>
      <c r="E348" s="95"/>
      <c r="F348" s="91"/>
      <c r="G348" s="67"/>
      <c r="H348" s="109"/>
      <c r="I348" s="201"/>
      <c r="J348" s="180" t="s">
        <v>389</v>
      </c>
      <c r="K348" s="197">
        <f>+SUM(K302:K346)</f>
        <v>0</v>
      </c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5"/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5"/>
      <c r="GW348" s="15"/>
      <c r="GX348" s="15"/>
      <c r="GY348" s="15"/>
      <c r="GZ348" s="15"/>
      <c r="HA348" s="15"/>
      <c r="HB348" s="15"/>
      <c r="HC348" s="15"/>
      <c r="HD348" s="15"/>
      <c r="HE348" s="15"/>
      <c r="HF348" s="15"/>
      <c r="HG348" s="15"/>
      <c r="HH348" s="15"/>
      <c r="HI348" s="15"/>
      <c r="HJ348" s="15"/>
      <c r="HK348" s="15"/>
      <c r="HL348" s="15"/>
      <c r="HM348" s="15"/>
      <c r="HN348" s="15"/>
      <c r="HO348" s="15"/>
      <c r="HP348" s="15"/>
      <c r="HQ348" s="15"/>
      <c r="HR348" s="15"/>
      <c r="HS348" s="15"/>
      <c r="HT348" s="15"/>
      <c r="HU348" s="15"/>
      <c r="HV348" s="15"/>
      <c r="HW348" s="15"/>
      <c r="HX348" s="15"/>
      <c r="HY348" s="15"/>
      <c r="HZ348" s="15"/>
      <c r="IA348" s="15"/>
      <c r="IB348" s="15"/>
      <c r="IC348" s="15"/>
      <c r="ID348" s="15"/>
    </row>
    <row r="349" spans="1:238" s="38" customFormat="1" ht="13.35" customHeight="1" x14ac:dyDescent="0.2">
      <c r="A349" s="93"/>
      <c r="B349" s="84"/>
      <c r="C349" s="84"/>
      <c r="D349" s="84"/>
      <c r="E349" s="95"/>
      <c r="F349" s="91"/>
      <c r="G349" s="67"/>
      <c r="H349" s="109"/>
      <c r="I349" s="201"/>
      <c r="J349" s="196" t="str">
        <f>IF(ISNUMBER(#REF!),ROUND(#REF!*#REF!,2),"")</f>
        <v/>
      </c>
      <c r="K349" s="197" t="str">
        <f t="shared" si="28"/>
        <v/>
      </c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  <c r="GE349" s="15"/>
      <c r="GF349" s="15"/>
      <c r="GG349" s="15"/>
      <c r="GH349" s="15"/>
      <c r="GI349" s="15"/>
      <c r="GJ349" s="15"/>
      <c r="GK349" s="15"/>
      <c r="GL349" s="15"/>
      <c r="GM349" s="15"/>
      <c r="GN349" s="15"/>
      <c r="GO349" s="15"/>
      <c r="GP349" s="15"/>
      <c r="GQ349" s="15"/>
      <c r="GR349" s="15"/>
      <c r="GS349" s="15"/>
      <c r="GT349" s="15"/>
      <c r="GU349" s="15"/>
      <c r="GV349" s="15"/>
      <c r="GW349" s="15"/>
      <c r="GX349" s="15"/>
      <c r="GY349" s="15"/>
      <c r="GZ349" s="15"/>
      <c r="HA349" s="15"/>
      <c r="HB349" s="15"/>
      <c r="HC349" s="15"/>
      <c r="HD349" s="15"/>
      <c r="HE349" s="15"/>
      <c r="HF349" s="15"/>
      <c r="HG349" s="15"/>
      <c r="HH349" s="15"/>
      <c r="HI349" s="15"/>
      <c r="HJ349" s="15"/>
      <c r="HK349" s="15"/>
      <c r="HL349" s="15"/>
      <c r="HM349" s="15"/>
      <c r="HN349" s="15"/>
      <c r="HO349" s="15"/>
      <c r="HP349" s="15"/>
      <c r="HQ349" s="15"/>
      <c r="HR349" s="15"/>
      <c r="HS349" s="15"/>
      <c r="HT349" s="15"/>
      <c r="HU349" s="15"/>
      <c r="HV349" s="15"/>
      <c r="HW349" s="15"/>
      <c r="HX349" s="15"/>
      <c r="HY349" s="15"/>
      <c r="HZ349" s="15"/>
      <c r="IA349" s="15"/>
      <c r="IB349" s="15"/>
      <c r="IC349" s="15"/>
      <c r="ID349" s="15"/>
    </row>
    <row r="350" spans="1:238" s="38" customFormat="1" ht="13.35" customHeight="1" x14ac:dyDescent="0.2">
      <c r="A350" s="136" t="s">
        <v>87</v>
      </c>
      <c r="B350" s="84"/>
      <c r="C350" s="84"/>
      <c r="D350" s="84"/>
      <c r="E350" s="95"/>
      <c r="F350" s="91"/>
      <c r="G350" s="67"/>
      <c r="H350" s="109"/>
      <c r="I350" s="201"/>
      <c r="J350" s="196" t="str">
        <f>IF(ISNUMBER(#REF!),ROUND(#REF!*#REF!,2),"")</f>
        <v/>
      </c>
      <c r="K350" s="197" t="str">
        <f t="shared" si="28"/>
        <v/>
      </c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15"/>
      <c r="GR350" s="15"/>
      <c r="GS350" s="15"/>
      <c r="GT350" s="15"/>
      <c r="GU350" s="15"/>
      <c r="GV350" s="15"/>
      <c r="GW350" s="15"/>
      <c r="GX350" s="15"/>
      <c r="GY350" s="15"/>
      <c r="GZ350" s="15"/>
      <c r="HA350" s="15"/>
      <c r="HB350" s="15"/>
      <c r="HC350" s="15"/>
      <c r="HD350" s="15"/>
      <c r="HE350" s="15"/>
      <c r="HF350" s="15"/>
      <c r="HG350" s="15"/>
      <c r="HH350" s="15"/>
      <c r="HI350" s="15"/>
      <c r="HJ350" s="15"/>
      <c r="HK350" s="15"/>
      <c r="HL350" s="15"/>
      <c r="HM350" s="15"/>
      <c r="HN350" s="15"/>
      <c r="HO350" s="15"/>
      <c r="HP350" s="15"/>
      <c r="HQ350" s="15"/>
      <c r="HR350" s="15"/>
      <c r="HS350" s="15"/>
      <c r="HT350" s="15"/>
      <c r="HU350" s="15"/>
      <c r="HV350" s="15"/>
      <c r="HW350" s="15"/>
      <c r="HX350" s="15"/>
      <c r="HY350" s="15"/>
      <c r="HZ350" s="15"/>
      <c r="IA350" s="15"/>
      <c r="IB350" s="15"/>
      <c r="IC350" s="15"/>
      <c r="ID350" s="15"/>
    </row>
    <row r="351" spans="1:238" s="38" customFormat="1" ht="13.35" customHeight="1" x14ac:dyDescent="0.2">
      <c r="A351" s="136" t="s">
        <v>88</v>
      </c>
      <c r="B351" s="84"/>
      <c r="C351" s="84"/>
      <c r="D351" s="84"/>
      <c r="E351" s="95"/>
      <c r="F351" s="91"/>
      <c r="G351" s="67"/>
      <c r="H351" s="109"/>
      <c r="I351" s="201"/>
      <c r="J351" s="196" t="str">
        <f>IF(ISNUMBER(#REF!),ROUND(#REF!*#REF!,2),"")</f>
        <v/>
      </c>
      <c r="K351" s="197" t="str">
        <f t="shared" si="28"/>
        <v/>
      </c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  <c r="GE351" s="15"/>
      <c r="GF351" s="15"/>
      <c r="GG351" s="15"/>
      <c r="GH351" s="15"/>
      <c r="GI351" s="15"/>
      <c r="GJ351" s="15"/>
      <c r="GK351" s="15"/>
      <c r="GL351" s="15"/>
      <c r="GM351" s="15"/>
      <c r="GN351" s="15"/>
      <c r="GO351" s="15"/>
      <c r="GP351" s="15"/>
      <c r="GQ351" s="15"/>
      <c r="GR351" s="15"/>
      <c r="GS351" s="15"/>
      <c r="GT351" s="15"/>
      <c r="GU351" s="15"/>
      <c r="GV351" s="15"/>
      <c r="GW351" s="15"/>
      <c r="GX351" s="15"/>
      <c r="GY351" s="15"/>
      <c r="GZ351" s="15"/>
      <c r="HA351" s="15"/>
      <c r="HB351" s="15"/>
      <c r="HC351" s="15"/>
      <c r="HD351" s="15"/>
      <c r="HE351" s="15"/>
      <c r="HF351" s="15"/>
      <c r="HG351" s="15"/>
      <c r="HH351" s="15"/>
      <c r="HI351" s="15"/>
      <c r="HJ351" s="15"/>
      <c r="HK351" s="15"/>
      <c r="HL351" s="15"/>
      <c r="HM351" s="15"/>
      <c r="HN351" s="15"/>
      <c r="HO351" s="15"/>
      <c r="HP351" s="15"/>
      <c r="HQ351" s="15"/>
      <c r="HR351" s="15"/>
      <c r="HS351" s="15"/>
      <c r="HT351" s="15"/>
      <c r="HU351" s="15"/>
      <c r="HV351" s="15"/>
      <c r="HW351" s="15"/>
      <c r="HX351" s="15"/>
      <c r="HY351" s="15"/>
      <c r="HZ351" s="15"/>
      <c r="IA351" s="15"/>
      <c r="IB351" s="15"/>
      <c r="IC351" s="15"/>
      <c r="ID351" s="15"/>
    </row>
    <row r="352" spans="1:238" s="38" customFormat="1" ht="13.35" customHeight="1" x14ac:dyDescent="0.2">
      <c r="A352" s="136" t="s">
        <v>89</v>
      </c>
      <c r="B352" s="84"/>
      <c r="C352" s="84"/>
      <c r="D352" s="84"/>
      <c r="E352" s="95"/>
      <c r="F352" s="91"/>
      <c r="G352" s="67"/>
      <c r="H352" s="109"/>
      <c r="I352" s="201"/>
      <c r="J352" s="196" t="str">
        <f>IF(ISNUMBER(#REF!),ROUND(#REF!*#REF!,2),"")</f>
        <v/>
      </c>
      <c r="K352" s="197" t="str">
        <f t="shared" si="28"/>
        <v/>
      </c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15"/>
      <c r="GR352" s="15"/>
      <c r="GS352" s="15"/>
      <c r="GT352" s="15"/>
      <c r="GU352" s="15"/>
      <c r="GV352" s="15"/>
      <c r="GW352" s="15"/>
      <c r="GX352" s="15"/>
      <c r="GY352" s="15"/>
      <c r="GZ352" s="15"/>
      <c r="HA352" s="15"/>
      <c r="HB352" s="15"/>
      <c r="HC352" s="15"/>
      <c r="HD352" s="15"/>
      <c r="HE352" s="15"/>
      <c r="HF352" s="15"/>
      <c r="HG352" s="15"/>
      <c r="HH352" s="15"/>
      <c r="HI352" s="15"/>
      <c r="HJ352" s="15"/>
      <c r="HK352" s="15"/>
      <c r="HL352" s="15"/>
      <c r="HM352" s="15"/>
      <c r="HN352" s="15"/>
      <c r="HO352" s="15"/>
      <c r="HP352" s="15"/>
      <c r="HQ352" s="15"/>
      <c r="HR352" s="15"/>
      <c r="HS352" s="15"/>
      <c r="HT352" s="15"/>
      <c r="HU352" s="15"/>
      <c r="HV352" s="15"/>
      <c r="HW352" s="15"/>
      <c r="HX352" s="15"/>
      <c r="HY352" s="15"/>
      <c r="HZ352" s="15"/>
      <c r="IA352" s="15"/>
      <c r="IB352" s="15"/>
      <c r="IC352" s="15"/>
      <c r="ID352" s="15"/>
    </row>
    <row r="353" spans="1:238" s="38" customFormat="1" ht="13.35" customHeight="1" x14ac:dyDescent="0.2">
      <c r="A353" s="16"/>
      <c r="B353" s="84"/>
      <c r="C353" s="84"/>
      <c r="D353" s="84"/>
      <c r="E353" s="95"/>
      <c r="F353" s="91"/>
      <c r="G353" s="67"/>
      <c r="H353" s="109"/>
      <c r="I353" s="201"/>
      <c r="J353" s="196" t="str">
        <f>IF(ISNUMBER(#REF!),ROUND(#REF!*#REF!,2),"")</f>
        <v/>
      </c>
      <c r="K353" s="197" t="str">
        <f t="shared" si="28"/>
        <v/>
      </c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  <c r="GE353" s="15"/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15"/>
      <c r="GR353" s="15"/>
      <c r="GS353" s="15"/>
      <c r="GT353" s="15"/>
      <c r="GU353" s="15"/>
      <c r="GV353" s="15"/>
      <c r="GW353" s="15"/>
      <c r="GX353" s="15"/>
      <c r="GY353" s="15"/>
      <c r="GZ353" s="15"/>
      <c r="HA353" s="15"/>
      <c r="HB353" s="15"/>
      <c r="HC353" s="15"/>
      <c r="HD353" s="15"/>
      <c r="HE353" s="15"/>
      <c r="HF353" s="15"/>
      <c r="HG353" s="15"/>
      <c r="HH353" s="15"/>
      <c r="HI353" s="15"/>
      <c r="HJ353" s="15"/>
      <c r="HK353" s="15"/>
      <c r="HL353" s="15"/>
      <c r="HM353" s="15"/>
      <c r="HN353" s="15"/>
      <c r="HO353" s="15"/>
      <c r="HP353" s="15"/>
      <c r="HQ353" s="15"/>
      <c r="HR353" s="15"/>
      <c r="HS353" s="15"/>
      <c r="HT353" s="15"/>
      <c r="HU353" s="15"/>
      <c r="HV353" s="15"/>
      <c r="HW353" s="15"/>
      <c r="HX353" s="15"/>
      <c r="HY353" s="15"/>
      <c r="HZ353" s="15"/>
      <c r="IA353" s="15"/>
      <c r="IB353" s="15"/>
      <c r="IC353" s="15"/>
      <c r="ID353" s="15"/>
    </row>
    <row r="354" spans="1:238" s="38" customFormat="1" ht="13.35" customHeight="1" x14ac:dyDescent="0.2">
      <c r="A354" s="22" t="s">
        <v>90</v>
      </c>
      <c r="B354" s="84"/>
      <c r="C354" s="84"/>
      <c r="D354" s="84"/>
      <c r="E354" s="95"/>
      <c r="F354" s="91"/>
      <c r="G354" s="67"/>
      <c r="H354" s="109"/>
      <c r="I354" s="201"/>
      <c r="J354" s="196" t="str">
        <f>IF(ISNUMBER(#REF!),ROUND(#REF!*#REF!,2),"")</f>
        <v/>
      </c>
      <c r="K354" s="197" t="str">
        <f t="shared" si="28"/>
        <v/>
      </c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  <c r="GE354" s="15"/>
      <c r="GF354" s="15"/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15"/>
      <c r="GR354" s="15"/>
      <c r="GS354" s="15"/>
      <c r="GT354" s="15"/>
      <c r="GU354" s="15"/>
      <c r="GV354" s="15"/>
      <c r="GW354" s="15"/>
      <c r="GX354" s="15"/>
      <c r="GY354" s="15"/>
      <c r="GZ354" s="15"/>
      <c r="HA354" s="15"/>
      <c r="HB354" s="15"/>
      <c r="HC354" s="15"/>
      <c r="HD354" s="15"/>
      <c r="HE354" s="15"/>
      <c r="HF354" s="15"/>
      <c r="HG354" s="15"/>
      <c r="HH354" s="15"/>
      <c r="HI354" s="15"/>
      <c r="HJ354" s="15"/>
      <c r="HK354" s="15"/>
      <c r="HL354" s="15"/>
      <c r="HM354" s="15"/>
      <c r="HN354" s="15"/>
      <c r="HO354" s="15"/>
      <c r="HP354" s="15"/>
      <c r="HQ354" s="15"/>
      <c r="HR354" s="15"/>
      <c r="HS354" s="15"/>
      <c r="HT354" s="15"/>
      <c r="HU354" s="15"/>
      <c r="HV354" s="15"/>
      <c r="HW354" s="15"/>
      <c r="HX354" s="15"/>
      <c r="HY354" s="15"/>
      <c r="HZ354" s="15"/>
      <c r="IA354" s="15"/>
      <c r="IB354" s="15"/>
      <c r="IC354" s="15"/>
      <c r="ID354" s="15"/>
    </row>
    <row r="355" spans="1:238" s="38" customFormat="1" ht="13.35" customHeight="1" x14ac:dyDescent="0.2">
      <c r="A355" s="22" t="s">
        <v>91</v>
      </c>
      <c r="B355" s="84"/>
      <c r="C355" s="84"/>
      <c r="D355" s="84"/>
      <c r="E355" s="110" t="s">
        <v>92</v>
      </c>
      <c r="F355" s="131" t="s">
        <v>314</v>
      </c>
      <c r="G355" s="130">
        <v>27</v>
      </c>
      <c r="H355" s="132" t="s">
        <v>93</v>
      </c>
      <c r="I355" s="200">
        <v>1</v>
      </c>
      <c r="J355" s="199"/>
      <c r="K355" s="206">
        <f t="shared" si="28"/>
        <v>0</v>
      </c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  <c r="GE355" s="15"/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15"/>
      <c r="GR355" s="15"/>
      <c r="GS355" s="15"/>
      <c r="GT355" s="15"/>
      <c r="GU355" s="15"/>
      <c r="GV355" s="15"/>
      <c r="GW355" s="15"/>
      <c r="GX355" s="15"/>
      <c r="GY355" s="15"/>
      <c r="GZ355" s="15"/>
      <c r="HA355" s="15"/>
      <c r="HB355" s="15"/>
      <c r="HC355" s="15"/>
      <c r="HD355" s="15"/>
      <c r="HE355" s="15"/>
      <c r="HF355" s="15"/>
      <c r="HG355" s="15"/>
      <c r="HH355" s="15"/>
      <c r="HI355" s="15"/>
      <c r="HJ355" s="15"/>
      <c r="HK355" s="15"/>
      <c r="HL355" s="15"/>
      <c r="HM355" s="15"/>
      <c r="HN355" s="15"/>
      <c r="HO355" s="15"/>
      <c r="HP355" s="15"/>
      <c r="HQ355" s="15"/>
      <c r="HR355" s="15"/>
      <c r="HS355" s="15"/>
      <c r="HT355" s="15"/>
      <c r="HU355" s="15"/>
      <c r="HV355" s="15"/>
      <c r="HW355" s="15"/>
      <c r="HX355" s="15"/>
      <c r="HY355" s="15"/>
      <c r="HZ355" s="15"/>
      <c r="IA355" s="15"/>
      <c r="IB355" s="15"/>
      <c r="IC355" s="15"/>
      <c r="ID355" s="15"/>
    </row>
    <row r="356" spans="1:238" s="38" customFormat="1" ht="13.35" customHeight="1" x14ac:dyDescent="0.2">
      <c r="A356" s="22" t="s">
        <v>94</v>
      </c>
      <c r="B356" s="84"/>
      <c r="C356" s="84"/>
      <c r="D356" s="84"/>
      <c r="E356" s="110"/>
      <c r="F356" s="105" t="s">
        <v>314</v>
      </c>
      <c r="G356" s="133">
        <v>27</v>
      </c>
      <c r="H356" s="134" t="s">
        <v>93</v>
      </c>
      <c r="I356" s="200">
        <v>1</v>
      </c>
      <c r="J356" s="199"/>
      <c r="K356" s="206">
        <f t="shared" si="28"/>
        <v>0</v>
      </c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15"/>
      <c r="GR356" s="15"/>
      <c r="GS356" s="15"/>
      <c r="GT356" s="15"/>
      <c r="GU356" s="15"/>
      <c r="GV356" s="15"/>
      <c r="GW356" s="15"/>
      <c r="GX356" s="15"/>
      <c r="GY356" s="15"/>
      <c r="GZ356" s="15"/>
      <c r="HA356" s="15"/>
      <c r="HB356" s="15"/>
      <c r="HC356" s="15"/>
      <c r="HD356" s="15"/>
      <c r="HE356" s="15"/>
      <c r="HF356" s="15"/>
      <c r="HG356" s="15"/>
      <c r="HH356" s="15"/>
      <c r="HI356" s="15"/>
      <c r="HJ356" s="15"/>
      <c r="HK356" s="15"/>
      <c r="HL356" s="15"/>
      <c r="HM356" s="15"/>
      <c r="HN356" s="15"/>
      <c r="HO356" s="15"/>
      <c r="HP356" s="15"/>
      <c r="HQ356" s="15"/>
      <c r="HR356" s="15"/>
      <c r="HS356" s="15"/>
      <c r="HT356" s="15"/>
      <c r="HU356" s="15"/>
      <c r="HV356" s="15"/>
      <c r="HW356" s="15"/>
      <c r="HX356" s="15"/>
      <c r="HY356" s="15"/>
      <c r="HZ356" s="15"/>
      <c r="IA356" s="15"/>
      <c r="IB356" s="15"/>
      <c r="IC356" s="15"/>
      <c r="ID356" s="15"/>
    </row>
    <row r="357" spans="1:238" s="38" customFormat="1" ht="13.35" customHeight="1" x14ac:dyDescent="0.2">
      <c r="A357" s="22" t="s">
        <v>95</v>
      </c>
      <c r="B357" s="84"/>
      <c r="C357" s="84"/>
      <c r="D357" s="84"/>
      <c r="E357" s="95"/>
      <c r="F357" s="104"/>
      <c r="G357" s="135"/>
      <c r="H357" s="104"/>
      <c r="I357" s="201"/>
      <c r="J357" s="196" t="str">
        <f>IF(ISNUMBER(#REF!),ROUND(#REF!*#REF!,2),"")</f>
        <v/>
      </c>
      <c r="K357" s="197" t="str">
        <f t="shared" si="28"/>
        <v/>
      </c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  <c r="GE357" s="15"/>
      <c r="GF357" s="15"/>
      <c r="GG357" s="15"/>
      <c r="GH357" s="15"/>
      <c r="GI357" s="15"/>
      <c r="GJ357" s="15"/>
      <c r="GK357" s="15"/>
      <c r="GL357" s="15"/>
      <c r="GM357" s="15"/>
      <c r="GN357" s="15"/>
      <c r="GO357" s="15"/>
      <c r="GP357" s="15"/>
      <c r="GQ357" s="15"/>
      <c r="GR357" s="15"/>
      <c r="GS357" s="15"/>
      <c r="GT357" s="15"/>
      <c r="GU357" s="15"/>
      <c r="GV357" s="15"/>
      <c r="GW357" s="15"/>
      <c r="GX357" s="15"/>
      <c r="GY357" s="15"/>
      <c r="GZ357" s="15"/>
      <c r="HA357" s="15"/>
      <c r="HB357" s="15"/>
      <c r="HC357" s="15"/>
      <c r="HD357" s="15"/>
      <c r="HE357" s="15"/>
      <c r="HF357" s="15"/>
      <c r="HG357" s="15"/>
      <c r="HH357" s="15"/>
      <c r="HI357" s="15"/>
      <c r="HJ357" s="15"/>
      <c r="HK357" s="15"/>
      <c r="HL357" s="15"/>
      <c r="HM357" s="15"/>
      <c r="HN357" s="15"/>
      <c r="HO357" s="15"/>
      <c r="HP357" s="15"/>
      <c r="HQ357" s="15"/>
      <c r="HR357" s="15"/>
      <c r="HS357" s="15"/>
      <c r="HT357" s="15"/>
      <c r="HU357" s="15"/>
      <c r="HV357" s="15"/>
      <c r="HW357" s="15"/>
      <c r="HX357" s="15"/>
      <c r="HY357" s="15"/>
      <c r="HZ357" s="15"/>
      <c r="IA357" s="15"/>
      <c r="IB357" s="15"/>
      <c r="IC357" s="15"/>
      <c r="ID357" s="15"/>
    </row>
    <row r="358" spans="1:238" s="38" customFormat="1" ht="13.35" customHeight="1" x14ac:dyDescent="0.2">
      <c r="A358" s="22" t="s">
        <v>96</v>
      </c>
      <c r="B358" s="84"/>
      <c r="C358" s="84"/>
      <c r="D358" s="84"/>
      <c r="E358" s="110" t="s">
        <v>92</v>
      </c>
      <c r="F358" s="44" t="s">
        <v>314</v>
      </c>
      <c r="G358" s="133"/>
      <c r="H358" s="134" t="s">
        <v>93</v>
      </c>
      <c r="I358" s="200" t="str">
        <f t="shared" ref="I358:I359" si="29">+IF(ISNUMBER(G358),IF(ROUND(G358/H358,0)=0,1,ROUND(G358/H358,0)),"")</f>
        <v/>
      </c>
      <c r="J358" s="199" t="str">
        <f>IF(ISNUMBER(#REF!),ROUND(#REF!*#REF!,2),"")</f>
        <v/>
      </c>
      <c r="K358" s="206" t="str">
        <f t="shared" si="28"/>
        <v/>
      </c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  <c r="GE358" s="15"/>
      <c r="GF358" s="15"/>
      <c r="GG358" s="15"/>
      <c r="GH358" s="15"/>
      <c r="GI358" s="15"/>
      <c r="GJ358" s="15"/>
      <c r="GK358" s="15"/>
      <c r="GL358" s="15"/>
      <c r="GM358" s="15"/>
      <c r="GN358" s="15"/>
      <c r="GO358" s="15"/>
      <c r="GP358" s="15"/>
      <c r="GQ358" s="15"/>
      <c r="GR358" s="15"/>
      <c r="GS358" s="15"/>
      <c r="GT358" s="15"/>
      <c r="GU358" s="15"/>
      <c r="GV358" s="15"/>
      <c r="GW358" s="15"/>
      <c r="GX358" s="15"/>
      <c r="GY358" s="15"/>
      <c r="GZ358" s="15"/>
      <c r="HA358" s="15"/>
      <c r="HB358" s="15"/>
      <c r="HC358" s="15"/>
      <c r="HD358" s="15"/>
      <c r="HE358" s="15"/>
      <c r="HF358" s="15"/>
      <c r="HG358" s="15"/>
      <c r="HH358" s="15"/>
      <c r="HI358" s="15"/>
      <c r="HJ358" s="15"/>
      <c r="HK358" s="15"/>
      <c r="HL358" s="15"/>
      <c r="HM358" s="15"/>
      <c r="HN358" s="15"/>
      <c r="HO358" s="15"/>
      <c r="HP358" s="15"/>
      <c r="HQ358" s="15"/>
      <c r="HR358" s="15"/>
      <c r="HS358" s="15"/>
      <c r="HT358" s="15"/>
      <c r="HU358" s="15"/>
      <c r="HV358" s="15"/>
      <c r="HW358" s="15"/>
      <c r="HX358" s="15"/>
      <c r="HY358" s="15"/>
      <c r="HZ358" s="15"/>
      <c r="IA358" s="15"/>
      <c r="IB358" s="15"/>
      <c r="IC358" s="15"/>
      <c r="ID358" s="15"/>
    </row>
    <row r="359" spans="1:238" s="38" customFormat="1" ht="13.35" customHeight="1" x14ac:dyDescent="0.2">
      <c r="A359" s="22" t="s">
        <v>97</v>
      </c>
      <c r="B359" s="84"/>
      <c r="C359" s="84"/>
      <c r="D359" s="84"/>
      <c r="E359" s="110"/>
      <c r="F359" s="44" t="s">
        <v>98</v>
      </c>
      <c r="G359" s="53"/>
      <c r="H359" s="134" t="s">
        <v>99</v>
      </c>
      <c r="I359" s="200" t="str">
        <f t="shared" si="29"/>
        <v/>
      </c>
      <c r="J359" s="199" t="str">
        <f>IF(ISNUMBER(#REF!),ROUND(#REF!*#REF!,2),"")</f>
        <v/>
      </c>
      <c r="K359" s="206" t="str">
        <f t="shared" si="28"/>
        <v/>
      </c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  <c r="GE359" s="15"/>
      <c r="GF359" s="15"/>
      <c r="GG359" s="15"/>
      <c r="GH359" s="15"/>
      <c r="GI359" s="15"/>
      <c r="GJ359" s="15"/>
      <c r="GK359" s="15"/>
      <c r="GL359" s="15"/>
      <c r="GM359" s="15"/>
      <c r="GN359" s="15"/>
      <c r="GO359" s="15"/>
      <c r="GP359" s="15"/>
      <c r="GQ359" s="15"/>
      <c r="GR359" s="15"/>
      <c r="GS359" s="15"/>
      <c r="GT359" s="15"/>
      <c r="GU359" s="15"/>
      <c r="GV359" s="15"/>
      <c r="GW359" s="15"/>
      <c r="GX359" s="15"/>
      <c r="GY359" s="15"/>
      <c r="GZ359" s="15"/>
      <c r="HA359" s="15"/>
      <c r="HB359" s="15"/>
      <c r="HC359" s="15"/>
      <c r="HD359" s="15"/>
      <c r="HE359" s="15"/>
      <c r="HF359" s="15"/>
      <c r="HG359" s="15"/>
      <c r="HH359" s="15"/>
      <c r="HI359" s="15"/>
      <c r="HJ359" s="15"/>
      <c r="HK359" s="15"/>
      <c r="HL359" s="15"/>
      <c r="HM359" s="15"/>
      <c r="HN359" s="15"/>
      <c r="HO359" s="15"/>
      <c r="HP359" s="15"/>
      <c r="HQ359" s="15"/>
      <c r="HR359" s="15"/>
      <c r="HS359" s="15"/>
      <c r="HT359" s="15"/>
      <c r="HU359" s="15"/>
      <c r="HV359" s="15"/>
      <c r="HW359" s="15"/>
      <c r="HX359" s="15"/>
      <c r="HY359" s="15"/>
      <c r="HZ359" s="15"/>
      <c r="IA359" s="15"/>
      <c r="IB359" s="15"/>
      <c r="IC359" s="15"/>
      <c r="ID359" s="15"/>
    </row>
    <row r="360" spans="1:238" s="38" customFormat="1" ht="13.35" customHeight="1" x14ac:dyDescent="0.2">
      <c r="A360" s="22" t="s">
        <v>100</v>
      </c>
      <c r="B360" s="84"/>
      <c r="C360" s="84"/>
      <c r="D360" s="84"/>
      <c r="E360" s="95"/>
      <c r="F360" s="22"/>
      <c r="G360" s="22"/>
      <c r="H360" s="22"/>
      <c r="I360" s="201"/>
      <c r="J360" s="196" t="str">
        <f>IF(ISNUMBER(#REF!),ROUND(#REF!*#REF!,2),"")</f>
        <v/>
      </c>
      <c r="K360" s="197" t="str">
        <f t="shared" si="28"/>
        <v/>
      </c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15"/>
      <c r="GR360" s="15"/>
      <c r="GS360" s="15"/>
      <c r="GT360" s="15"/>
      <c r="GU360" s="15"/>
      <c r="GV360" s="15"/>
      <c r="GW360" s="15"/>
      <c r="GX360" s="15"/>
      <c r="GY360" s="15"/>
      <c r="GZ360" s="15"/>
      <c r="HA360" s="15"/>
      <c r="HB360" s="15"/>
      <c r="HC360" s="15"/>
      <c r="HD360" s="15"/>
      <c r="HE360" s="15"/>
      <c r="HF360" s="15"/>
      <c r="HG360" s="15"/>
      <c r="HH360" s="15"/>
      <c r="HI360" s="15"/>
      <c r="HJ360" s="15"/>
      <c r="HK360" s="15"/>
      <c r="HL360" s="15"/>
      <c r="HM360" s="15"/>
      <c r="HN360" s="15"/>
      <c r="HO360" s="15"/>
      <c r="HP360" s="15"/>
      <c r="HQ360" s="15"/>
      <c r="HR360" s="15"/>
      <c r="HS360" s="15"/>
      <c r="HT360" s="15"/>
      <c r="HU360" s="15"/>
      <c r="HV360" s="15"/>
      <c r="HW360" s="15"/>
      <c r="HX360" s="15"/>
      <c r="HY360" s="15"/>
      <c r="HZ360" s="15"/>
      <c r="IA360" s="15"/>
      <c r="IB360" s="15"/>
      <c r="IC360" s="15"/>
      <c r="ID360" s="15"/>
    </row>
    <row r="361" spans="1:238" s="38" customFormat="1" ht="13.35" customHeight="1" x14ac:dyDescent="0.2">
      <c r="A361" s="22"/>
      <c r="B361" s="84"/>
      <c r="C361" s="84"/>
      <c r="D361" s="84"/>
      <c r="E361" s="95"/>
      <c r="F361" s="8"/>
      <c r="G361" s="8"/>
      <c r="H361" s="8"/>
      <c r="I361" s="201"/>
      <c r="J361" s="196" t="str">
        <f>IF(ISNUMBER(#REF!),ROUND(#REF!*#REF!,2),"")</f>
        <v/>
      </c>
      <c r="K361" s="197" t="str">
        <f t="shared" si="28"/>
        <v/>
      </c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  <c r="GE361" s="15"/>
      <c r="GF361" s="15"/>
      <c r="GG361" s="15"/>
      <c r="GH361" s="15"/>
      <c r="GI361" s="15"/>
      <c r="GJ361" s="15"/>
      <c r="GK361" s="15"/>
      <c r="GL361" s="15"/>
      <c r="GM361" s="15"/>
      <c r="GN361" s="15"/>
      <c r="GO361" s="15"/>
      <c r="GP361" s="15"/>
      <c r="GQ361" s="15"/>
      <c r="GR361" s="15"/>
      <c r="GS361" s="15"/>
      <c r="GT361" s="15"/>
      <c r="GU361" s="15"/>
      <c r="GV361" s="15"/>
      <c r="GW361" s="15"/>
      <c r="GX361" s="15"/>
      <c r="GY361" s="15"/>
      <c r="GZ361" s="15"/>
      <c r="HA361" s="15"/>
      <c r="HB361" s="15"/>
      <c r="HC361" s="15"/>
      <c r="HD361" s="15"/>
      <c r="HE361" s="15"/>
      <c r="HF361" s="15"/>
      <c r="HG361" s="15"/>
      <c r="HH361" s="15"/>
      <c r="HI361" s="15"/>
      <c r="HJ361" s="15"/>
      <c r="HK361" s="15"/>
      <c r="HL361" s="15"/>
      <c r="HM361" s="15"/>
      <c r="HN361" s="15"/>
      <c r="HO361" s="15"/>
      <c r="HP361" s="15"/>
      <c r="HQ361" s="15"/>
      <c r="HR361" s="15"/>
      <c r="HS361" s="15"/>
      <c r="HT361" s="15"/>
      <c r="HU361" s="15"/>
      <c r="HV361" s="15"/>
      <c r="HW361" s="15"/>
      <c r="HX361" s="15"/>
      <c r="HY361" s="15"/>
      <c r="HZ361" s="15"/>
      <c r="IA361" s="15"/>
      <c r="IB361" s="15"/>
      <c r="IC361" s="15"/>
      <c r="ID361" s="15"/>
    </row>
    <row r="362" spans="1:238" s="38" customFormat="1" ht="13.35" customHeight="1" x14ac:dyDescent="0.2">
      <c r="A362" s="16"/>
      <c r="B362" s="84"/>
      <c r="C362" s="84"/>
      <c r="D362" s="84"/>
      <c r="E362" s="95"/>
      <c r="F362" s="91"/>
      <c r="G362" s="67"/>
      <c r="H362" s="109"/>
      <c r="I362" s="6"/>
      <c r="J362" s="196" t="str">
        <f>IF(ISNUMBER(#REF!),ROUND(#REF!*#REF!,2),"")</f>
        <v/>
      </c>
      <c r="K362" s="197" t="str">
        <f t="shared" ref="K362" si="30">IF(ISNUMBER(I362),I362*J362,"")</f>
        <v/>
      </c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  <c r="GW362" s="15"/>
      <c r="GX362" s="15"/>
      <c r="GY362" s="15"/>
      <c r="GZ362" s="15"/>
      <c r="HA362" s="15"/>
      <c r="HB362" s="15"/>
      <c r="HC362" s="15"/>
      <c r="HD362" s="15"/>
      <c r="HE362" s="15"/>
      <c r="HF362" s="15"/>
      <c r="HG362" s="15"/>
      <c r="HH362" s="15"/>
      <c r="HI362" s="15"/>
      <c r="HJ362" s="15"/>
      <c r="HK362" s="15"/>
      <c r="HL362" s="15"/>
      <c r="HM362" s="15"/>
      <c r="HN362" s="15"/>
      <c r="HO362" s="15"/>
      <c r="HP362" s="15"/>
      <c r="HQ362" s="15"/>
      <c r="HR362" s="15"/>
      <c r="HS362" s="15"/>
      <c r="HT362" s="15"/>
      <c r="HU362" s="15"/>
      <c r="HV362" s="15"/>
      <c r="HW362" s="15"/>
      <c r="HX362" s="15"/>
      <c r="HY362" s="15"/>
      <c r="HZ362" s="15"/>
      <c r="IA362" s="15"/>
      <c r="IB362" s="15"/>
      <c r="IC362" s="15"/>
      <c r="ID362" s="15"/>
    </row>
    <row r="363" spans="1:238" s="38" customFormat="1" ht="13.35" customHeight="1" x14ac:dyDescent="0.2">
      <c r="A363" s="93"/>
      <c r="B363" s="84"/>
      <c r="C363" s="84"/>
      <c r="D363" s="84"/>
      <c r="E363" s="95"/>
      <c r="F363" s="91"/>
      <c r="G363" s="67"/>
      <c r="H363" s="109"/>
      <c r="I363" s="6"/>
      <c r="J363" s="180" t="s">
        <v>390</v>
      </c>
      <c r="K363" s="197">
        <f>+SUM(K355:K361)</f>
        <v>0</v>
      </c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  <c r="GE363" s="15"/>
      <c r="GF363" s="15"/>
      <c r="GG363" s="15"/>
      <c r="GH363" s="15"/>
      <c r="GI363" s="15"/>
      <c r="GJ363" s="15"/>
      <c r="GK363" s="15"/>
      <c r="GL363" s="15"/>
      <c r="GM363" s="15"/>
      <c r="GN363" s="15"/>
      <c r="GO363" s="15"/>
      <c r="GP363" s="15"/>
      <c r="GQ363" s="15"/>
      <c r="GR363" s="15"/>
      <c r="GS363" s="15"/>
      <c r="GT363" s="15"/>
      <c r="GU363" s="15"/>
      <c r="GV363" s="15"/>
      <c r="GW363" s="15"/>
      <c r="GX363" s="15"/>
      <c r="GY363" s="15"/>
      <c r="GZ363" s="15"/>
      <c r="HA363" s="15"/>
      <c r="HB363" s="15"/>
      <c r="HC363" s="15"/>
      <c r="HD363" s="15"/>
      <c r="HE363" s="15"/>
      <c r="HF363" s="15"/>
      <c r="HG363" s="15"/>
      <c r="HH363" s="15"/>
      <c r="HI363" s="15"/>
      <c r="HJ363" s="15"/>
      <c r="HK363" s="15"/>
      <c r="HL363" s="15"/>
      <c r="HM363" s="15"/>
      <c r="HN363" s="15"/>
      <c r="HO363" s="15"/>
      <c r="HP363" s="15"/>
      <c r="HQ363" s="15"/>
      <c r="HR363" s="15"/>
      <c r="HS363" s="15"/>
      <c r="HT363" s="15"/>
      <c r="HU363" s="15"/>
      <c r="HV363" s="15"/>
      <c r="HW363" s="15"/>
      <c r="HX363" s="15"/>
      <c r="HY363" s="15"/>
      <c r="HZ363" s="15"/>
      <c r="IA363" s="15"/>
      <c r="IB363" s="15"/>
      <c r="IC363" s="15"/>
      <c r="ID363" s="15"/>
    </row>
    <row r="364" spans="1:238" s="38" customFormat="1" ht="13.35" customHeight="1" x14ac:dyDescent="0.2">
      <c r="A364" s="93"/>
      <c r="B364" s="84"/>
      <c r="C364" s="84"/>
      <c r="D364" s="84"/>
      <c r="E364" s="33"/>
      <c r="F364" s="91"/>
      <c r="G364" s="93"/>
      <c r="H364" s="94"/>
      <c r="I364" s="139"/>
      <c r="J364" s="196" t="str">
        <f>IF(ISNUMBER(#REF!),ROUND(#REF!*#REF!,2),"")</f>
        <v/>
      </c>
      <c r="K364" s="197" t="str">
        <f t="shared" ref="K364:K374" si="31">IF(ISNUMBER(I364),I364*J364,"")</f>
        <v/>
      </c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  <c r="GE364" s="15"/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/>
      <c r="GQ364" s="15"/>
      <c r="GR364" s="15"/>
      <c r="GS364" s="15"/>
      <c r="GT364" s="15"/>
      <c r="GU364" s="15"/>
      <c r="GV364" s="15"/>
      <c r="GW364" s="15"/>
      <c r="GX364" s="15"/>
      <c r="GY364" s="15"/>
      <c r="GZ364" s="15"/>
      <c r="HA364" s="15"/>
      <c r="HB364" s="15"/>
      <c r="HC364" s="15"/>
      <c r="HD364" s="15"/>
      <c r="HE364" s="15"/>
      <c r="HF364" s="15"/>
      <c r="HG364" s="15"/>
      <c r="HH364" s="15"/>
      <c r="HI364" s="15"/>
      <c r="HJ364" s="15"/>
      <c r="HK364" s="15"/>
      <c r="HL364" s="15"/>
      <c r="HM364" s="15"/>
      <c r="HN364" s="15"/>
      <c r="HO364" s="15"/>
      <c r="HP364" s="15"/>
      <c r="HQ364" s="15"/>
      <c r="HR364" s="15"/>
      <c r="HS364" s="15"/>
      <c r="HT364" s="15"/>
      <c r="HU364" s="15"/>
      <c r="HV364" s="15"/>
      <c r="HW364" s="15"/>
      <c r="HX364" s="15"/>
      <c r="HY364" s="15"/>
      <c r="HZ364" s="15"/>
      <c r="IA364" s="15"/>
      <c r="IB364" s="15"/>
      <c r="IC364" s="15"/>
      <c r="ID364" s="15"/>
    </row>
    <row r="365" spans="1:238" s="38" customFormat="1" ht="13.35" customHeight="1" x14ac:dyDescent="0.2">
      <c r="A365" s="136" t="s">
        <v>105</v>
      </c>
      <c r="B365" s="84"/>
      <c r="C365" s="84"/>
      <c r="D365" s="84"/>
      <c r="E365" s="33"/>
      <c r="F365" s="86"/>
      <c r="G365" s="84"/>
      <c r="H365" s="87"/>
      <c r="I365" s="140"/>
      <c r="J365" s="196" t="str">
        <f>IF(ISNUMBER(#REF!),ROUND(#REF!*#REF!,2),"")</f>
        <v/>
      </c>
      <c r="K365" s="197" t="str">
        <f t="shared" si="31"/>
        <v/>
      </c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  <c r="GE365" s="15"/>
      <c r="GF365" s="15"/>
      <c r="GG365" s="15"/>
      <c r="GH365" s="15"/>
      <c r="GI365" s="15"/>
      <c r="GJ365" s="15"/>
      <c r="GK365" s="15"/>
      <c r="GL365" s="15"/>
      <c r="GM365" s="15"/>
      <c r="GN365" s="15"/>
      <c r="GO365" s="15"/>
      <c r="GP365" s="15"/>
      <c r="GQ365" s="15"/>
      <c r="GR365" s="15"/>
      <c r="GS365" s="15"/>
      <c r="GT365" s="15"/>
      <c r="GU365" s="15"/>
      <c r="GV365" s="15"/>
      <c r="GW365" s="15"/>
      <c r="GX365" s="15"/>
      <c r="GY365" s="15"/>
      <c r="GZ365" s="15"/>
      <c r="HA365" s="15"/>
      <c r="HB365" s="15"/>
      <c r="HC365" s="15"/>
      <c r="HD365" s="15"/>
      <c r="HE365" s="15"/>
      <c r="HF365" s="15"/>
      <c r="HG365" s="15"/>
      <c r="HH365" s="15"/>
      <c r="HI365" s="15"/>
      <c r="HJ365" s="15"/>
      <c r="HK365" s="15"/>
      <c r="HL365" s="15"/>
      <c r="HM365" s="15"/>
      <c r="HN365" s="15"/>
      <c r="HO365" s="15"/>
      <c r="HP365" s="15"/>
      <c r="HQ365" s="15"/>
      <c r="HR365" s="15"/>
      <c r="HS365" s="15"/>
      <c r="HT365" s="15"/>
      <c r="HU365" s="15"/>
      <c r="HV365" s="15"/>
      <c r="HW365" s="15"/>
      <c r="HX365" s="15"/>
      <c r="HY365" s="15"/>
      <c r="HZ365" s="15"/>
      <c r="IA365" s="15"/>
      <c r="IB365" s="15"/>
      <c r="IC365" s="15"/>
      <c r="ID365" s="15"/>
    </row>
    <row r="366" spans="1:238" s="38" customFormat="1" ht="13.35" customHeight="1" x14ac:dyDescent="0.2">
      <c r="A366" s="16" t="s">
        <v>106</v>
      </c>
      <c r="B366" s="84"/>
      <c r="C366" s="84"/>
      <c r="D366" s="84"/>
      <c r="E366" s="33"/>
      <c r="F366" s="86"/>
      <c r="G366" s="84"/>
      <c r="H366" s="87"/>
      <c r="I366" s="140"/>
      <c r="J366" s="196" t="str">
        <f>IF(ISNUMBER(#REF!),ROUND(#REF!*#REF!,2),"")</f>
        <v/>
      </c>
      <c r="K366" s="197" t="str">
        <f t="shared" si="31"/>
        <v/>
      </c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  <c r="GE366" s="15"/>
      <c r="GF366" s="15"/>
      <c r="GG366" s="15"/>
      <c r="GH366" s="15"/>
      <c r="GI366" s="15"/>
      <c r="GJ366" s="15"/>
      <c r="GK366" s="15"/>
      <c r="GL366" s="15"/>
      <c r="GM366" s="15"/>
      <c r="GN366" s="15"/>
      <c r="GO366" s="15"/>
      <c r="GP366" s="15"/>
      <c r="GQ366" s="15"/>
      <c r="GR366" s="15"/>
      <c r="GS366" s="15"/>
      <c r="GT366" s="15"/>
      <c r="GU366" s="15"/>
      <c r="GV366" s="15"/>
      <c r="GW366" s="15"/>
      <c r="GX366" s="15"/>
      <c r="GY366" s="15"/>
      <c r="GZ366" s="15"/>
      <c r="HA366" s="15"/>
      <c r="HB366" s="15"/>
      <c r="HC366" s="15"/>
      <c r="HD366" s="15"/>
      <c r="HE366" s="15"/>
      <c r="HF366" s="15"/>
      <c r="HG366" s="15"/>
      <c r="HH366" s="15"/>
      <c r="HI366" s="15"/>
      <c r="HJ366" s="15"/>
      <c r="HK366" s="15"/>
      <c r="HL366" s="15"/>
      <c r="HM366" s="15"/>
      <c r="HN366" s="15"/>
      <c r="HO366" s="15"/>
      <c r="HP366" s="15"/>
      <c r="HQ366" s="15"/>
      <c r="HR366" s="15"/>
      <c r="HS366" s="15"/>
      <c r="HT366" s="15"/>
      <c r="HU366" s="15"/>
      <c r="HV366" s="15"/>
      <c r="HW366" s="15"/>
      <c r="HX366" s="15"/>
      <c r="HY366" s="15"/>
      <c r="HZ366" s="15"/>
      <c r="IA366" s="15"/>
      <c r="IB366" s="15"/>
      <c r="IC366" s="15"/>
      <c r="ID366" s="15"/>
    </row>
    <row r="367" spans="1:238" s="38" customFormat="1" ht="13.35" customHeight="1" x14ac:dyDescent="0.2">
      <c r="A367" s="93" t="s">
        <v>107</v>
      </c>
      <c r="B367" s="84"/>
      <c r="C367" s="84"/>
      <c r="D367" s="84"/>
      <c r="E367" s="33"/>
      <c r="F367" s="86"/>
      <c r="G367" s="84"/>
      <c r="H367" s="87"/>
      <c r="I367" s="140"/>
      <c r="J367" s="196" t="str">
        <f>IF(ISNUMBER(#REF!),ROUND(#REF!*#REF!,2),"")</f>
        <v/>
      </c>
      <c r="K367" s="197" t="str">
        <f t="shared" si="31"/>
        <v/>
      </c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  <c r="GE367" s="15"/>
      <c r="GF367" s="15"/>
      <c r="GG367" s="15"/>
      <c r="GH367" s="15"/>
      <c r="GI367" s="15"/>
      <c r="GJ367" s="15"/>
      <c r="GK367" s="15"/>
      <c r="GL367" s="15"/>
      <c r="GM367" s="15"/>
      <c r="GN367" s="15"/>
      <c r="GO367" s="15"/>
      <c r="GP367" s="15"/>
      <c r="GQ367" s="15"/>
      <c r="GR367" s="15"/>
      <c r="GS367" s="15"/>
      <c r="GT367" s="15"/>
      <c r="GU367" s="15"/>
      <c r="GV367" s="15"/>
      <c r="GW367" s="15"/>
      <c r="GX367" s="15"/>
      <c r="GY367" s="15"/>
      <c r="GZ367" s="15"/>
      <c r="HA367" s="15"/>
      <c r="HB367" s="15"/>
      <c r="HC367" s="15"/>
      <c r="HD367" s="15"/>
      <c r="HE367" s="15"/>
      <c r="HF367" s="15"/>
      <c r="HG367" s="15"/>
      <c r="HH367" s="15"/>
      <c r="HI367" s="15"/>
      <c r="HJ367" s="15"/>
      <c r="HK367" s="15"/>
      <c r="HL367" s="15"/>
      <c r="HM367" s="15"/>
      <c r="HN367" s="15"/>
      <c r="HO367" s="15"/>
      <c r="HP367" s="15"/>
      <c r="HQ367" s="15"/>
      <c r="HR367" s="15"/>
      <c r="HS367" s="15"/>
      <c r="HT367" s="15"/>
      <c r="HU367" s="15"/>
      <c r="HV367" s="15"/>
      <c r="HW367" s="15"/>
      <c r="HX367" s="15"/>
      <c r="HY367" s="15"/>
      <c r="HZ367" s="15"/>
      <c r="IA367" s="15"/>
      <c r="IB367" s="15"/>
      <c r="IC367" s="15"/>
      <c r="ID367" s="15"/>
    </row>
    <row r="368" spans="1:238" s="38" customFormat="1" ht="13.35" customHeight="1" x14ac:dyDescent="0.2">
      <c r="A368" s="93" t="s">
        <v>108</v>
      </c>
      <c r="B368" s="84"/>
      <c r="C368" s="84"/>
      <c r="D368" s="84"/>
      <c r="E368" s="273" t="s">
        <v>104</v>
      </c>
      <c r="F368" s="141"/>
      <c r="G368" s="275"/>
      <c r="H368" s="142" t="s">
        <v>109</v>
      </c>
      <c r="I368" s="277">
        <v>1</v>
      </c>
      <c r="J368" s="194"/>
      <c r="K368" s="206">
        <f t="shared" si="31"/>
        <v>0</v>
      </c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  <c r="GE368" s="15"/>
      <c r="GF368" s="15"/>
      <c r="GG368" s="15"/>
      <c r="GH368" s="15"/>
      <c r="GI368" s="15"/>
      <c r="GJ368" s="15"/>
      <c r="GK368" s="15"/>
      <c r="GL368" s="15"/>
      <c r="GM368" s="15"/>
      <c r="GN368" s="15"/>
      <c r="GO368" s="15"/>
      <c r="GP368" s="15"/>
      <c r="GQ368" s="15"/>
      <c r="GR368" s="15"/>
      <c r="GS368" s="15"/>
      <c r="GT368" s="15"/>
      <c r="GU368" s="15"/>
      <c r="GV368" s="15"/>
      <c r="GW368" s="15"/>
      <c r="GX368" s="15"/>
      <c r="GY368" s="15"/>
      <c r="GZ368" s="15"/>
      <c r="HA368" s="15"/>
      <c r="HB368" s="15"/>
      <c r="HC368" s="15"/>
      <c r="HD368" s="15"/>
      <c r="HE368" s="15"/>
      <c r="HF368" s="15"/>
      <c r="HG368" s="15"/>
      <c r="HH368" s="15"/>
      <c r="HI368" s="15"/>
      <c r="HJ368" s="15"/>
      <c r="HK368" s="15"/>
      <c r="HL368" s="15"/>
      <c r="HM368" s="15"/>
      <c r="HN368" s="15"/>
      <c r="HO368" s="15"/>
      <c r="HP368" s="15"/>
      <c r="HQ368" s="15"/>
      <c r="HR368" s="15"/>
      <c r="HS368" s="15"/>
      <c r="HT368" s="15"/>
      <c r="HU368" s="15"/>
      <c r="HV368" s="15"/>
      <c r="HW368" s="15"/>
      <c r="HX368" s="15"/>
      <c r="HY368" s="15"/>
      <c r="HZ368" s="15"/>
      <c r="IA368" s="15"/>
      <c r="IB368" s="15"/>
      <c r="IC368" s="15"/>
      <c r="ID368" s="15"/>
    </row>
    <row r="369" spans="1:238" s="38" customFormat="1" ht="13.35" customHeight="1" x14ac:dyDescent="0.2">
      <c r="A369" s="93" t="s">
        <v>110</v>
      </c>
      <c r="B369" s="84"/>
      <c r="C369" s="84"/>
      <c r="D369" s="84"/>
      <c r="E369" s="284"/>
      <c r="F369" s="143" t="s">
        <v>111</v>
      </c>
      <c r="G369" s="285"/>
      <c r="H369" s="144" t="s">
        <v>112</v>
      </c>
      <c r="I369" s="286"/>
      <c r="J369" s="194"/>
      <c r="K369" s="206" t="str">
        <f t="shared" si="31"/>
        <v/>
      </c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5"/>
      <c r="GA369" s="15"/>
      <c r="GB369" s="15"/>
      <c r="GC369" s="15"/>
      <c r="GD369" s="15"/>
      <c r="GE369" s="15"/>
      <c r="GF369" s="15"/>
      <c r="GG369" s="15"/>
      <c r="GH369" s="15"/>
      <c r="GI369" s="15"/>
      <c r="GJ369" s="15"/>
      <c r="GK369" s="15"/>
      <c r="GL369" s="15"/>
      <c r="GM369" s="15"/>
      <c r="GN369" s="15"/>
      <c r="GO369" s="15"/>
      <c r="GP369" s="15"/>
      <c r="GQ369" s="15"/>
      <c r="GR369" s="15"/>
      <c r="GS369" s="15"/>
      <c r="GT369" s="15"/>
      <c r="GU369" s="15"/>
      <c r="GV369" s="15"/>
      <c r="GW369" s="15"/>
      <c r="GX369" s="15"/>
      <c r="GY369" s="15"/>
      <c r="GZ369" s="15"/>
      <c r="HA369" s="15"/>
      <c r="HB369" s="15"/>
      <c r="HC369" s="15"/>
      <c r="HD369" s="15"/>
      <c r="HE369" s="15"/>
      <c r="HF369" s="15"/>
      <c r="HG369" s="15"/>
      <c r="HH369" s="15"/>
      <c r="HI369" s="15"/>
      <c r="HJ369" s="15"/>
      <c r="HK369" s="15"/>
      <c r="HL369" s="15"/>
      <c r="HM369" s="15"/>
      <c r="HN369" s="15"/>
      <c r="HO369" s="15"/>
      <c r="HP369" s="15"/>
      <c r="HQ369" s="15"/>
      <c r="HR369" s="15"/>
      <c r="HS369" s="15"/>
      <c r="HT369" s="15"/>
      <c r="HU369" s="15"/>
      <c r="HV369" s="15"/>
      <c r="HW369" s="15"/>
      <c r="HX369" s="15"/>
      <c r="HY369" s="15"/>
      <c r="HZ369" s="15"/>
      <c r="IA369" s="15"/>
      <c r="IB369" s="15"/>
      <c r="IC369" s="15"/>
      <c r="ID369" s="15"/>
    </row>
    <row r="370" spans="1:238" s="38" customFormat="1" ht="13.35" customHeight="1" x14ac:dyDescent="0.2">
      <c r="A370" s="93" t="s">
        <v>113</v>
      </c>
      <c r="B370" s="84"/>
      <c r="C370" s="84"/>
      <c r="D370" s="84"/>
      <c r="E370" s="274"/>
      <c r="F370" s="143"/>
      <c r="G370" s="276"/>
      <c r="H370" s="145" t="s">
        <v>114</v>
      </c>
      <c r="I370" s="278"/>
      <c r="J370" s="194"/>
      <c r="K370" s="206" t="str">
        <f t="shared" si="31"/>
        <v/>
      </c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  <c r="HB370" s="15"/>
      <c r="HC370" s="15"/>
      <c r="HD370" s="15"/>
      <c r="HE370" s="15"/>
      <c r="HF370" s="15"/>
      <c r="HG370" s="15"/>
      <c r="HH370" s="15"/>
      <c r="HI370" s="15"/>
      <c r="HJ370" s="15"/>
      <c r="HK370" s="15"/>
      <c r="HL370" s="15"/>
      <c r="HM370" s="15"/>
      <c r="HN370" s="15"/>
      <c r="HO370" s="15"/>
      <c r="HP370" s="15"/>
      <c r="HQ370" s="15"/>
      <c r="HR370" s="15"/>
      <c r="HS370" s="15"/>
      <c r="HT370" s="15"/>
      <c r="HU370" s="15"/>
      <c r="HV370" s="15"/>
      <c r="HW370" s="15"/>
      <c r="HX370" s="15"/>
      <c r="HY370" s="15"/>
      <c r="HZ370" s="15"/>
      <c r="IA370" s="15"/>
      <c r="IB370" s="15"/>
      <c r="IC370" s="15"/>
      <c r="ID370" s="15"/>
    </row>
    <row r="371" spans="1:238" s="207" customFormat="1" ht="13.35" customHeight="1" x14ac:dyDescent="0.2">
      <c r="A371" s="93" t="s">
        <v>115</v>
      </c>
      <c r="B371" s="84"/>
      <c r="C371" s="84"/>
      <c r="D371" s="84"/>
      <c r="E371" s="273" t="s">
        <v>116</v>
      </c>
      <c r="F371" s="141"/>
      <c r="G371" s="275"/>
      <c r="H371" s="146"/>
      <c r="I371" s="277">
        <v>1</v>
      </c>
      <c r="J371" s="194"/>
      <c r="K371" s="206">
        <f t="shared" si="31"/>
        <v>0</v>
      </c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  <c r="GE371" s="15"/>
      <c r="GF371" s="15"/>
      <c r="GG371" s="15"/>
      <c r="GH371" s="15"/>
      <c r="GI371" s="15"/>
      <c r="GJ371" s="15"/>
      <c r="GK371" s="15"/>
      <c r="GL371" s="15"/>
      <c r="GM371" s="15"/>
      <c r="GN371" s="15"/>
      <c r="GO371" s="15"/>
      <c r="GP371" s="15"/>
      <c r="GQ371" s="15"/>
      <c r="GR371" s="15"/>
      <c r="GS371" s="15"/>
      <c r="GT371" s="15"/>
      <c r="GU371" s="15"/>
      <c r="GV371" s="15"/>
      <c r="GW371" s="15"/>
      <c r="GX371" s="15"/>
      <c r="GY371" s="15"/>
      <c r="GZ371" s="15"/>
      <c r="HA371" s="15"/>
      <c r="HB371" s="15"/>
      <c r="HC371" s="15"/>
      <c r="HD371" s="15"/>
      <c r="HE371" s="15"/>
      <c r="HF371" s="15"/>
      <c r="HG371" s="15"/>
      <c r="HH371" s="15"/>
      <c r="HI371" s="15"/>
      <c r="HJ371" s="15"/>
      <c r="HK371" s="15"/>
      <c r="HL371" s="15"/>
      <c r="HM371" s="15"/>
      <c r="HN371" s="15"/>
      <c r="HO371" s="15"/>
      <c r="HP371" s="15"/>
      <c r="HQ371" s="15"/>
      <c r="HR371" s="15"/>
      <c r="HS371" s="15"/>
      <c r="HT371" s="15"/>
      <c r="HU371" s="15"/>
      <c r="HV371" s="15"/>
      <c r="HW371" s="15"/>
      <c r="HX371" s="15"/>
      <c r="HY371" s="15"/>
      <c r="HZ371" s="15"/>
      <c r="IA371" s="15"/>
      <c r="IB371" s="15"/>
      <c r="IC371" s="15"/>
      <c r="ID371" s="15"/>
    </row>
    <row r="372" spans="1:238" s="207" customFormat="1" ht="13.35" customHeight="1" x14ac:dyDescent="0.2">
      <c r="A372" s="93" t="s">
        <v>117</v>
      </c>
      <c r="B372" s="84"/>
      <c r="C372" s="84"/>
      <c r="D372" s="84"/>
      <c r="E372" s="274"/>
      <c r="F372" s="147" t="s">
        <v>102</v>
      </c>
      <c r="G372" s="276"/>
      <c r="H372" s="148" t="s">
        <v>118</v>
      </c>
      <c r="I372" s="278"/>
      <c r="J372" s="194"/>
      <c r="K372" s="206" t="str">
        <f t="shared" si="31"/>
        <v/>
      </c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  <c r="GE372" s="15"/>
      <c r="GF372" s="15"/>
      <c r="GG372" s="15"/>
      <c r="GH372" s="15"/>
      <c r="GI372" s="15"/>
      <c r="GJ372" s="15"/>
      <c r="GK372" s="15"/>
      <c r="GL372" s="15"/>
      <c r="GM372" s="15"/>
      <c r="GN372" s="15"/>
      <c r="GO372" s="15"/>
      <c r="GP372" s="15"/>
      <c r="GQ372" s="15"/>
      <c r="GR372" s="15"/>
      <c r="GS372" s="15"/>
      <c r="GT372" s="15"/>
      <c r="GU372" s="15"/>
      <c r="GV372" s="15"/>
      <c r="GW372" s="15"/>
      <c r="GX372" s="15"/>
      <c r="GY372" s="15"/>
      <c r="GZ372" s="15"/>
      <c r="HA372" s="15"/>
      <c r="HB372" s="15"/>
      <c r="HC372" s="15"/>
      <c r="HD372" s="15"/>
      <c r="HE372" s="15"/>
      <c r="HF372" s="15"/>
      <c r="HG372" s="15"/>
      <c r="HH372" s="15"/>
      <c r="HI372" s="15"/>
      <c r="HJ372" s="15"/>
      <c r="HK372" s="15"/>
      <c r="HL372" s="15"/>
      <c r="HM372" s="15"/>
      <c r="HN372" s="15"/>
      <c r="HO372" s="15"/>
      <c r="HP372" s="15"/>
      <c r="HQ372" s="15"/>
      <c r="HR372" s="15"/>
      <c r="HS372" s="15"/>
      <c r="HT372" s="15"/>
      <c r="HU372" s="15"/>
      <c r="HV372" s="15"/>
      <c r="HW372" s="15"/>
      <c r="HX372" s="15"/>
      <c r="HY372" s="15"/>
      <c r="HZ372" s="15"/>
      <c r="IA372" s="15"/>
      <c r="IB372" s="15"/>
      <c r="IC372" s="15"/>
      <c r="ID372" s="15"/>
    </row>
    <row r="373" spans="1:238" s="207" customFormat="1" ht="13.35" customHeight="1" x14ac:dyDescent="0.2">
      <c r="A373" s="93" t="s">
        <v>119</v>
      </c>
      <c r="B373" s="84"/>
      <c r="C373" s="84"/>
      <c r="D373" s="84"/>
      <c r="E373" s="273" t="s">
        <v>120</v>
      </c>
      <c r="F373" s="143" t="s">
        <v>111</v>
      </c>
      <c r="G373" s="275"/>
      <c r="H373" s="149" t="s">
        <v>118</v>
      </c>
      <c r="I373" s="277">
        <v>1</v>
      </c>
      <c r="J373" s="194"/>
      <c r="K373" s="206">
        <f t="shared" si="31"/>
        <v>0</v>
      </c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/>
      <c r="GS373" s="15"/>
      <c r="GT373" s="15"/>
      <c r="GU373" s="15"/>
      <c r="GV373" s="15"/>
      <c r="GW373" s="15"/>
      <c r="GX373" s="15"/>
      <c r="GY373" s="15"/>
      <c r="GZ373" s="15"/>
      <c r="HA373" s="15"/>
      <c r="HB373" s="15"/>
      <c r="HC373" s="15"/>
      <c r="HD373" s="15"/>
      <c r="HE373" s="15"/>
      <c r="HF373" s="15"/>
      <c r="HG373" s="15"/>
      <c r="HH373" s="15"/>
      <c r="HI373" s="15"/>
      <c r="HJ373" s="15"/>
      <c r="HK373" s="15"/>
      <c r="HL373" s="15"/>
      <c r="HM373" s="15"/>
      <c r="HN373" s="15"/>
      <c r="HO373" s="15"/>
      <c r="HP373" s="15"/>
      <c r="HQ373" s="15"/>
      <c r="HR373" s="15"/>
      <c r="HS373" s="15"/>
      <c r="HT373" s="15"/>
      <c r="HU373" s="15"/>
      <c r="HV373" s="15"/>
      <c r="HW373" s="15"/>
      <c r="HX373" s="15"/>
      <c r="HY373" s="15"/>
      <c r="HZ373" s="15"/>
      <c r="IA373" s="15"/>
      <c r="IB373" s="15"/>
      <c r="IC373" s="15"/>
      <c r="ID373" s="15"/>
    </row>
    <row r="374" spans="1:238" s="207" customFormat="1" ht="13.35" customHeight="1" x14ac:dyDescent="0.2">
      <c r="A374" s="93" t="s">
        <v>121</v>
      </c>
      <c r="B374" s="84"/>
      <c r="C374" s="84"/>
      <c r="D374" s="84"/>
      <c r="E374" s="274"/>
      <c r="F374" s="147"/>
      <c r="G374" s="276"/>
      <c r="H374" s="148"/>
      <c r="I374" s="278"/>
      <c r="J374" s="194" t="str">
        <f>IF(ISNUMBER(#REF!),ROUND(#REF!*#REF!,2),"")</f>
        <v/>
      </c>
      <c r="K374" s="206" t="str">
        <f t="shared" si="31"/>
        <v/>
      </c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  <c r="HB374" s="15"/>
      <c r="HC374" s="15"/>
      <c r="HD374" s="15"/>
      <c r="HE374" s="15"/>
      <c r="HF374" s="15"/>
      <c r="HG374" s="15"/>
      <c r="HH374" s="15"/>
      <c r="HI374" s="15"/>
      <c r="HJ374" s="15"/>
      <c r="HK374" s="15"/>
      <c r="HL374" s="15"/>
      <c r="HM374" s="15"/>
      <c r="HN374" s="15"/>
      <c r="HO374" s="15"/>
      <c r="HP374" s="15"/>
      <c r="HQ374" s="15"/>
      <c r="HR374" s="15"/>
      <c r="HS374" s="15"/>
      <c r="HT374" s="15"/>
      <c r="HU374" s="15"/>
      <c r="HV374" s="15"/>
      <c r="HW374" s="15"/>
      <c r="HX374" s="15"/>
      <c r="HY374" s="15"/>
      <c r="HZ374" s="15"/>
      <c r="IA374" s="15"/>
      <c r="IB374" s="15"/>
      <c r="IC374" s="15"/>
      <c r="ID374" s="15"/>
    </row>
    <row r="375" spans="1:238" s="207" customFormat="1" ht="13.35" customHeight="1" x14ac:dyDescent="0.2">
      <c r="A375" s="93"/>
      <c r="B375" s="84"/>
      <c r="C375" s="84"/>
      <c r="D375" s="84"/>
      <c r="E375" s="150" t="s">
        <v>122</v>
      </c>
      <c r="F375" s="23"/>
      <c r="G375" s="113"/>
      <c r="H375" s="114"/>
      <c r="I375" s="151"/>
      <c r="J375" s="196"/>
      <c r="K375" s="197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  <c r="HB375" s="15"/>
      <c r="HC375" s="15"/>
      <c r="HD375" s="15"/>
      <c r="HE375" s="15"/>
      <c r="HF375" s="15"/>
      <c r="HG375" s="15"/>
      <c r="HH375" s="15"/>
      <c r="HI375" s="15"/>
      <c r="HJ375" s="15"/>
      <c r="HK375" s="15"/>
      <c r="HL375" s="15"/>
      <c r="HM375" s="15"/>
      <c r="HN375" s="15"/>
      <c r="HO375" s="15"/>
      <c r="HP375" s="15"/>
      <c r="HQ375" s="15"/>
      <c r="HR375" s="15"/>
      <c r="HS375" s="15"/>
      <c r="HT375" s="15"/>
      <c r="HU375" s="15"/>
      <c r="HV375" s="15"/>
      <c r="HW375" s="15"/>
      <c r="HX375" s="15"/>
      <c r="HY375" s="15"/>
      <c r="HZ375" s="15"/>
      <c r="IA375" s="15"/>
      <c r="IB375" s="15"/>
      <c r="IC375" s="15"/>
      <c r="ID375" s="15"/>
    </row>
    <row r="376" spans="1:238" s="207" customFormat="1" ht="13.35" customHeight="1" x14ac:dyDescent="0.2">
      <c r="A376" s="93"/>
      <c r="B376" s="84"/>
      <c r="C376" s="84"/>
      <c r="D376" s="84"/>
      <c r="E376" s="100" t="s">
        <v>123</v>
      </c>
      <c r="F376" s="23"/>
      <c r="G376" s="93"/>
      <c r="H376" s="94"/>
      <c r="I376" s="139"/>
      <c r="J376" s="196"/>
      <c r="K376" s="197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/>
      <c r="HH376" s="15"/>
      <c r="HI376" s="15"/>
      <c r="HJ376" s="15"/>
      <c r="HK376" s="15"/>
      <c r="HL376" s="15"/>
      <c r="HM376" s="15"/>
      <c r="HN376" s="15"/>
      <c r="HO376" s="15"/>
      <c r="HP376" s="15"/>
      <c r="HQ376" s="15"/>
      <c r="HR376" s="15"/>
      <c r="HS376" s="15"/>
      <c r="HT376" s="15"/>
      <c r="HU376" s="15"/>
      <c r="HV376" s="15"/>
      <c r="HW376" s="15"/>
      <c r="HX376" s="15"/>
      <c r="HY376" s="15"/>
      <c r="HZ376" s="15"/>
      <c r="IA376" s="15"/>
      <c r="IB376" s="15"/>
      <c r="IC376" s="15"/>
      <c r="ID376" s="15"/>
    </row>
    <row r="377" spans="1:238" s="38" customFormat="1" ht="13.35" customHeight="1" x14ac:dyDescent="0.2">
      <c r="A377" s="22"/>
      <c r="B377" s="84"/>
      <c r="C377" s="84"/>
      <c r="D377" s="84"/>
      <c r="E377" s="33"/>
      <c r="F377" s="91"/>
      <c r="G377" s="122"/>
      <c r="H377" s="94"/>
      <c r="I377" s="139"/>
      <c r="J377" s="196" t="str">
        <f>IF(ISNUMBER(#REF!),ROUND(#REF!*#REF!,2),"")</f>
        <v/>
      </c>
      <c r="K377" s="197" t="str">
        <f t="shared" ref="K377:K380" si="32">IF(ISNUMBER(I377),I377*J377,"")</f>
        <v/>
      </c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  <c r="HB377" s="15"/>
      <c r="HC377" s="15"/>
      <c r="HD377" s="15"/>
      <c r="HE377" s="15"/>
      <c r="HF377" s="15"/>
      <c r="HG377" s="15"/>
      <c r="HH377" s="15"/>
      <c r="HI377" s="15"/>
      <c r="HJ377" s="15"/>
      <c r="HK377" s="15"/>
      <c r="HL377" s="15"/>
      <c r="HM377" s="15"/>
      <c r="HN377" s="15"/>
      <c r="HO377" s="15"/>
      <c r="HP377" s="15"/>
      <c r="HQ377" s="15"/>
      <c r="HR377" s="15"/>
      <c r="HS377" s="15"/>
      <c r="HT377" s="15"/>
      <c r="HU377" s="15"/>
      <c r="HV377" s="15"/>
      <c r="HW377" s="15"/>
      <c r="HX377" s="15"/>
      <c r="HY377" s="15"/>
      <c r="HZ377" s="15"/>
      <c r="IA377" s="15"/>
      <c r="IB377" s="15"/>
      <c r="IC377" s="15"/>
      <c r="ID377" s="15"/>
    </row>
    <row r="378" spans="1:238" s="38" customFormat="1" ht="13.35" customHeight="1" x14ac:dyDescent="0.2">
      <c r="A378" s="93"/>
      <c r="B378" s="84"/>
      <c r="C378" s="84"/>
      <c r="D378" s="84"/>
      <c r="E378" s="33"/>
      <c r="F378" s="91"/>
      <c r="G378" s="93"/>
      <c r="H378" s="94"/>
      <c r="I378" s="139"/>
      <c r="J378" s="180" t="s">
        <v>391</v>
      </c>
      <c r="K378" s="197">
        <f>+SUM(K368:K376)</f>
        <v>0</v>
      </c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  <c r="HB378" s="15"/>
      <c r="HC378" s="15"/>
      <c r="HD378" s="15"/>
      <c r="HE378" s="15"/>
      <c r="HF378" s="15"/>
      <c r="HG378" s="15"/>
      <c r="HH378" s="15"/>
      <c r="HI378" s="15"/>
      <c r="HJ378" s="15"/>
      <c r="HK378" s="15"/>
      <c r="HL378" s="15"/>
      <c r="HM378" s="15"/>
      <c r="HN378" s="15"/>
      <c r="HO378" s="15"/>
      <c r="HP378" s="15"/>
      <c r="HQ378" s="15"/>
      <c r="HR378" s="15"/>
      <c r="HS378" s="15"/>
      <c r="HT378" s="15"/>
      <c r="HU378" s="15"/>
      <c r="HV378" s="15"/>
      <c r="HW378" s="15"/>
      <c r="HX378" s="15"/>
      <c r="HY378" s="15"/>
      <c r="HZ378" s="15"/>
      <c r="IA378" s="15"/>
      <c r="IB378" s="15"/>
      <c r="IC378" s="15"/>
      <c r="ID378" s="15"/>
    </row>
    <row r="379" spans="1:238" s="38" customFormat="1" ht="13.35" customHeight="1" x14ac:dyDescent="0.2">
      <c r="A379" s="136" t="s">
        <v>124</v>
      </c>
      <c r="B379" s="84"/>
      <c r="C379" s="84"/>
      <c r="D379" s="84"/>
      <c r="E379" s="33"/>
      <c r="F379" s="91"/>
      <c r="G379" s="93"/>
      <c r="H379" s="94"/>
      <c r="I379" s="139"/>
      <c r="J379" s="196" t="str">
        <f>IF(ISNUMBER(#REF!),ROUND(#REF!*#REF!,2),"")</f>
        <v/>
      </c>
      <c r="K379" s="197" t="str">
        <f t="shared" si="32"/>
        <v/>
      </c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  <c r="HB379" s="15"/>
      <c r="HC379" s="15"/>
      <c r="HD379" s="15"/>
      <c r="HE379" s="15"/>
      <c r="HF379" s="15"/>
      <c r="HG379" s="15"/>
      <c r="HH379" s="15"/>
      <c r="HI379" s="15"/>
      <c r="HJ379" s="15"/>
      <c r="HK379" s="15"/>
      <c r="HL379" s="15"/>
      <c r="HM379" s="15"/>
      <c r="HN379" s="15"/>
      <c r="HO379" s="15"/>
      <c r="HP379" s="15"/>
      <c r="HQ379" s="15"/>
      <c r="HR379" s="15"/>
      <c r="HS379" s="15"/>
      <c r="HT379" s="15"/>
      <c r="HU379" s="15"/>
      <c r="HV379" s="15"/>
      <c r="HW379" s="15"/>
      <c r="HX379" s="15"/>
      <c r="HY379" s="15"/>
      <c r="HZ379" s="15"/>
      <c r="IA379" s="15"/>
      <c r="IB379" s="15"/>
      <c r="IC379" s="15"/>
      <c r="ID379" s="15"/>
    </row>
    <row r="380" spans="1:238" s="38" customFormat="1" ht="13.35" customHeight="1" x14ac:dyDescent="0.2">
      <c r="A380" s="93"/>
      <c r="B380" s="84"/>
      <c r="C380" s="84"/>
      <c r="D380" s="84"/>
      <c r="E380" s="33"/>
      <c r="F380" s="86"/>
      <c r="G380" s="84"/>
      <c r="H380" s="87"/>
      <c r="I380" s="140"/>
      <c r="J380" s="196" t="str">
        <f>IF(ISNUMBER(#REF!),ROUND(#REF!*#REF!,2),"")</f>
        <v/>
      </c>
      <c r="K380" s="197" t="str">
        <f t="shared" si="32"/>
        <v/>
      </c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  <c r="HB380" s="15"/>
      <c r="HC380" s="15"/>
      <c r="HD380" s="15"/>
      <c r="HE380" s="15"/>
      <c r="HF380" s="15"/>
      <c r="HG380" s="15"/>
      <c r="HH380" s="15"/>
      <c r="HI380" s="15"/>
      <c r="HJ380" s="15"/>
      <c r="HK380" s="15"/>
      <c r="HL380" s="15"/>
      <c r="HM380" s="15"/>
      <c r="HN380" s="15"/>
      <c r="HO380" s="15"/>
      <c r="HP380" s="15"/>
      <c r="HQ380" s="15"/>
      <c r="HR380" s="15"/>
      <c r="HS380" s="15"/>
      <c r="HT380" s="15"/>
      <c r="HU380" s="15"/>
      <c r="HV380" s="15"/>
      <c r="HW380" s="15"/>
      <c r="HX380" s="15"/>
      <c r="HY380" s="15"/>
      <c r="HZ380" s="15"/>
      <c r="IA380" s="15"/>
      <c r="IB380" s="15"/>
      <c r="IC380" s="15"/>
      <c r="ID380" s="15"/>
    </row>
    <row r="381" spans="1:238" s="38" customFormat="1" ht="13.35" customHeight="1" x14ac:dyDescent="0.2">
      <c r="A381" s="136" t="s">
        <v>125</v>
      </c>
      <c r="B381" s="84"/>
      <c r="C381" s="84"/>
      <c r="D381" s="84"/>
      <c r="E381" s="33"/>
      <c r="F381" s="15"/>
      <c r="G381" s="15"/>
      <c r="H381" s="15"/>
      <c r="I381" s="152"/>
      <c r="J381" s="196" t="str">
        <f>IF(ISNUMBER(#REF!),ROUND(#REF!*#REF!,2),"")</f>
        <v/>
      </c>
      <c r="K381" s="197" t="str">
        <f t="shared" ref="K381:K411" si="33">IF(ISNUMBER(I381),I381*J381,"")</f>
        <v/>
      </c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  <c r="HB381" s="15"/>
      <c r="HC381" s="15"/>
      <c r="HD381" s="15"/>
      <c r="HE381" s="15"/>
      <c r="HF381" s="15"/>
      <c r="HG381" s="15"/>
      <c r="HH381" s="15"/>
      <c r="HI381" s="15"/>
      <c r="HJ381" s="15"/>
      <c r="HK381" s="15"/>
      <c r="HL381" s="15"/>
      <c r="HM381" s="15"/>
      <c r="HN381" s="15"/>
      <c r="HO381" s="15"/>
      <c r="HP381" s="15"/>
      <c r="HQ381" s="15"/>
      <c r="HR381" s="15"/>
      <c r="HS381" s="15"/>
      <c r="HT381" s="15"/>
      <c r="HU381" s="15"/>
      <c r="HV381" s="15"/>
      <c r="HW381" s="15"/>
      <c r="HX381" s="15"/>
      <c r="HY381" s="15"/>
      <c r="HZ381" s="15"/>
      <c r="IA381" s="15"/>
      <c r="IB381" s="15"/>
      <c r="IC381" s="15"/>
      <c r="ID381" s="15"/>
    </row>
    <row r="382" spans="1:238" s="38" customFormat="1" ht="13.35" customHeight="1" x14ac:dyDescent="0.2">
      <c r="A382" s="93" t="s">
        <v>126</v>
      </c>
      <c r="B382" s="84"/>
      <c r="C382" s="84"/>
      <c r="D382" s="84"/>
      <c r="E382" s="33"/>
      <c r="F382" s="15"/>
      <c r="G382" s="15"/>
      <c r="H382" s="15"/>
      <c r="I382" s="152"/>
      <c r="J382" s="196" t="str">
        <f>IF(ISNUMBER(#REF!),ROUND(#REF!*#REF!,2),"")</f>
        <v/>
      </c>
      <c r="K382" s="197" t="str">
        <f t="shared" si="33"/>
        <v/>
      </c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  <c r="HB382" s="15"/>
      <c r="HC382" s="15"/>
      <c r="HD382" s="15"/>
      <c r="HE382" s="15"/>
      <c r="HF382" s="15"/>
      <c r="HG382" s="15"/>
      <c r="HH382" s="15"/>
      <c r="HI382" s="15"/>
      <c r="HJ382" s="15"/>
      <c r="HK382" s="15"/>
      <c r="HL382" s="15"/>
      <c r="HM382" s="15"/>
      <c r="HN382" s="15"/>
      <c r="HO382" s="15"/>
      <c r="HP382" s="15"/>
      <c r="HQ382" s="15"/>
      <c r="HR382" s="15"/>
      <c r="HS382" s="15"/>
      <c r="HT382" s="15"/>
      <c r="HU382" s="15"/>
      <c r="HV382" s="15"/>
      <c r="HW382" s="15"/>
      <c r="HX382" s="15"/>
      <c r="HY382" s="15"/>
      <c r="HZ382" s="15"/>
      <c r="IA382" s="15"/>
      <c r="IB382" s="15"/>
      <c r="IC382" s="15"/>
      <c r="ID382" s="15"/>
    </row>
    <row r="383" spans="1:238" s="38" customFormat="1" ht="13.35" customHeight="1" x14ac:dyDescent="0.2">
      <c r="A383" s="93" t="s">
        <v>127</v>
      </c>
      <c r="B383" s="84"/>
      <c r="C383" s="84"/>
      <c r="D383" s="84"/>
      <c r="E383" s="42" t="s">
        <v>128</v>
      </c>
      <c r="F383" s="98" t="s">
        <v>111</v>
      </c>
      <c r="G383" s="111">
        <v>2045</v>
      </c>
      <c r="H383" s="99" t="s">
        <v>370</v>
      </c>
      <c r="I383" s="170">
        <v>1</v>
      </c>
      <c r="J383" s="194"/>
      <c r="K383" s="206">
        <f t="shared" si="33"/>
        <v>0</v>
      </c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  <c r="HB383" s="15"/>
      <c r="HC383" s="15"/>
      <c r="HD383" s="15"/>
      <c r="HE383" s="15"/>
      <c r="HF383" s="15"/>
      <c r="HG383" s="15"/>
      <c r="HH383" s="15"/>
      <c r="HI383" s="15"/>
      <c r="HJ383" s="15"/>
      <c r="HK383" s="15"/>
      <c r="HL383" s="15"/>
      <c r="HM383" s="15"/>
      <c r="HN383" s="15"/>
      <c r="HO383" s="15"/>
      <c r="HP383" s="15"/>
      <c r="HQ383" s="15"/>
      <c r="HR383" s="15"/>
      <c r="HS383" s="15"/>
      <c r="HT383" s="15"/>
      <c r="HU383" s="15"/>
      <c r="HV383" s="15"/>
      <c r="HW383" s="15"/>
      <c r="HX383" s="15"/>
      <c r="HY383" s="15"/>
      <c r="HZ383" s="15"/>
      <c r="IA383" s="15"/>
      <c r="IB383" s="15"/>
      <c r="IC383" s="15"/>
      <c r="ID383" s="15"/>
    </row>
    <row r="384" spans="1:238" s="38" customFormat="1" ht="13.35" customHeight="1" x14ac:dyDescent="0.2">
      <c r="A384" s="93" t="s">
        <v>129</v>
      </c>
      <c r="B384" s="84"/>
      <c r="C384" s="84"/>
      <c r="D384" s="84"/>
      <c r="E384" s="42" t="s">
        <v>128</v>
      </c>
      <c r="F384" s="98" t="s">
        <v>102</v>
      </c>
      <c r="G384" s="111">
        <v>125</v>
      </c>
      <c r="H384" s="99" t="s">
        <v>370</v>
      </c>
      <c r="I384" s="170">
        <v>1</v>
      </c>
      <c r="J384" s="194"/>
      <c r="K384" s="206">
        <f t="shared" si="33"/>
        <v>0</v>
      </c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  <c r="HB384" s="15"/>
      <c r="HC384" s="15"/>
      <c r="HD384" s="15"/>
      <c r="HE384" s="15"/>
      <c r="HF384" s="15"/>
      <c r="HG384" s="15"/>
      <c r="HH384" s="15"/>
      <c r="HI384" s="15"/>
      <c r="HJ384" s="15"/>
      <c r="HK384" s="15"/>
      <c r="HL384" s="15"/>
      <c r="HM384" s="15"/>
      <c r="HN384" s="15"/>
      <c r="HO384" s="15"/>
      <c r="HP384" s="15"/>
      <c r="HQ384" s="15"/>
      <c r="HR384" s="15"/>
      <c r="HS384" s="15"/>
      <c r="HT384" s="15"/>
      <c r="HU384" s="15"/>
      <c r="HV384" s="15"/>
      <c r="HW384" s="15"/>
      <c r="HX384" s="15"/>
      <c r="HY384" s="15"/>
      <c r="HZ384" s="15"/>
      <c r="IA384" s="15"/>
      <c r="IB384" s="15"/>
      <c r="IC384" s="15"/>
      <c r="ID384" s="15"/>
    </row>
    <row r="385" spans="1:238" s="38" customFormat="1" ht="13.35" customHeight="1" x14ac:dyDescent="0.2">
      <c r="A385" s="93" t="s">
        <v>440</v>
      </c>
      <c r="B385" s="84"/>
      <c r="C385" s="84"/>
      <c r="D385" s="84"/>
      <c r="E385" s="42"/>
      <c r="F385" s="98" t="s">
        <v>111</v>
      </c>
      <c r="G385" s="111">
        <v>941</v>
      </c>
      <c r="H385" s="99"/>
      <c r="I385" s="170">
        <v>1</v>
      </c>
      <c r="J385" s="194"/>
      <c r="K385" s="206">
        <f t="shared" si="33"/>
        <v>0</v>
      </c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  <c r="HB385" s="15"/>
      <c r="HC385" s="15"/>
      <c r="HD385" s="15"/>
      <c r="HE385" s="15"/>
      <c r="HF385" s="15"/>
      <c r="HG385" s="15"/>
      <c r="HH385" s="15"/>
      <c r="HI385" s="15"/>
      <c r="HJ385" s="15"/>
      <c r="HK385" s="15"/>
      <c r="HL385" s="15"/>
      <c r="HM385" s="15"/>
      <c r="HN385" s="15"/>
      <c r="HO385" s="15"/>
      <c r="HP385" s="15"/>
      <c r="HQ385" s="15"/>
      <c r="HR385" s="15"/>
      <c r="HS385" s="15"/>
      <c r="HT385" s="15"/>
      <c r="HU385" s="15"/>
      <c r="HV385" s="15"/>
      <c r="HW385" s="15"/>
      <c r="HX385" s="15"/>
      <c r="HY385" s="15"/>
      <c r="HZ385" s="15"/>
      <c r="IA385" s="15"/>
      <c r="IB385" s="15"/>
      <c r="IC385" s="15"/>
      <c r="ID385" s="15"/>
    </row>
    <row r="386" spans="1:238" s="38" customFormat="1" ht="13.35" customHeight="1" x14ac:dyDescent="0.2">
      <c r="A386" s="93" t="s">
        <v>439</v>
      </c>
      <c r="B386" s="84"/>
      <c r="C386" s="84"/>
      <c r="D386" s="84"/>
      <c r="E386" s="42"/>
      <c r="F386" s="98" t="s">
        <v>102</v>
      </c>
      <c r="G386" s="111">
        <v>2045</v>
      </c>
      <c r="H386" s="99"/>
      <c r="I386" s="170">
        <v>1</v>
      </c>
      <c r="J386" s="194"/>
      <c r="K386" s="206">
        <f t="shared" si="33"/>
        <v>0</v>
      </c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  <c r="ID386" s="15"/>
    </row>
    <row r="387" spans="1:238" s="38" customFormat="1" ht="13.35" customHeight="1" x14ac:dyDescent="0.2">
      <c r="A387" s="93"/>
      <c r="B387" s="84"/>
      <c r="C387" s="84"/>
      <c r="D387" s="84"/>
      <c r="E387" s="100" t="s">
        <v>130</v>
      </c>
      <c r="F387" s="23"/>
      <c r="G387" s="93"/>
      <c r="H387" s="94"/>
      <c r="I387" s="139"/>
      <c r="J387" s="196"/>
      <c r="K387" s="197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/>
      <c r="HH387" s="15"/>
      <c r="HI387" s="15"/>
      <c r="HJ387" s="15"/>
      <c r="HK387" s="15"/>
      <c r="HL387" s="15"/>
      <c r="HM387" s="15"/>
      <c r="HN387" s="15"/>
      <c r="HO387" s="15"/>
      <c r="HP387" s="15"/>
      <c r="HQ387" s="15"/>
      <c r="HR387" s="15"/>
      <c r="HS387" s="15"/>
      <c r="HT387" s="15"/>
      <c r="HU387" s="15"/>
      <c r="HV387" s="15"/>
      <c r="HW387" s="15"/>
      <c r="HX387" s="15"/>
      <c r="HY387" s="15"/>
      <c r="HZ387" s="15"/>
      <c r="IA387" s="15"/>
      <c r="IB387" s="15"/>
      <c r="IC387" s="15"/>
      <c r="ID387" s="15"/>
    </row>
    <row r="388" spans="1:238" s="38" customFormat="1" ht="13.35" customHeight="1" x14ac:dyDescent="0.2">
      <c r="A388" s="93"/>
      <c r="B388" s="84"/>
      <c r="C388" s="84"/>
      <c r="D388" s="84"/>
      <c r="E388" s="100" t="s">
        <v>131</v>
      </c>
      <c r="F388" s="23"/>
      <c r="G388" s="93"/>
      <c r="H388" s="94"/>
      <c r="I388" s="139"/>
      <c r="J388" s="196"/>
      <c r="K388" s="197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  <c r="HB388" s="15"/>
      <c r="HC388" s="15"/>
      <c r="HD388" s="15"/>
      <c r="HE388" s="15"/>
      <c r="HF388" s="15"/>
      <c r="HG388" s="15"/>
      <c r="HH388" s="15"/>
      <c r="HI388" s="15"/>
      <c r="HJ388" s="15"/>
      <c r="HK388" s="15"/>
      <c r="HL388" s="15"/>
      <c r="HM388" s="15"/>
      <c r="HN388" s="15"/>
      <c r="HO388" s="15"/>
      <c r="HP388" s="15"/>
      <c r="HQ388" s="15"/>
      <c r="HR388" s="15"/>
      <c r="HS388" s="15"/>
      <c r="HT388" s="15"/>
      <c r="HU388" s="15"/>
      <c r="HV388" s="15"/>
      <c r="HW388" s="15"/>
      <c r="HX388" s="15"/>
      <c r="HY388" s="15"/>
      <c r="HZ388" s="15"/>
      <c r="IA388" s="15"/>
      <c r="IB388" s="15"/>
      <c r="IC388" s="15"/>
      <c r="ID388" s="15"/>
    </row>
    <row r="389" spans="1:238" s="38" customFormat="1" ht="13.35" customHeight="1" x14ac:dyDescent="0.2">
      <c r="A389" s="93"/>
      <c r="B389" s="84"/>
      <c r="C389" s="84"/>
      <c r="D389" s="84"/>
      <c r="E389" s="100" t="s">
        <v>132</v>
      </c>
      <c r="F389" s="23"/>
      <c r="G389" s="93"/>
      <c r="H389" s="94"/>
      <c r="I389" s="139"/>
      <c r="J389" s="196"/>
      <c r="K389" s="197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  <c r="HB389" s="15"/>
      <c r="HC389" s="15"/>
      <c r="HD389" s="15"/>
      <c r="HE389" s="15"/>
      <c r="HF389" s="15"/>
      <c r="HG389" s="15"/>
      <c r="HH389" s="15"/>
      <c r="HI389" s="15"/>
      <c r="HJ389" s="15"/>
      <c r="HK389" s="15"/>
      <c r="HL389" s="15"/>
      <c r="HM389" s="15"/>
      <c r="HN389" s="15"/>
      <c r="HO389" s="15"/>
      <c r="HP389" s="15"/>
      <c r="HQ389" s="15"/>
      <c r="HR389" s="15"/>
      <c r="HS389" s="15"/>
      <c r="HT389" s="15"/>
      <c r="HU389" s="15"/>
      <c r="HV389" s="15"/>
      <c r="HW389" s="15"/>
      <c r="HX389" s="15"/>
      <c r="HY389" s="15"/>
      <c r="HZ389" s="15"/>
      <c r="IA389" s="15"/>
      <c r="IB389" s="15"/>
      <c r="IC389" s="15"/>
      <c r="ID389" s="15"/>
    </row>
    <row r="390" spans="1:238" s="38" customFormat="1" ht="13.35" customHeight="1" x14ac:dyDescent="0.2">
      <c r="A390" s="93"/>
      <c r="B390" s="84"/>
      <c r="C390" s="84"/>
      <c r="D390" s="84"/>
      <c r="E390" s="100" t="s">
        <v>133</v>
      </c>
      <c r="F390" s="23"/>
      <c r="G390" s="93"/>
      <c r="H390" s="94"/>
      <c r="I390" s="139"/>
      <c r="J390" s="196"/>
      <c r="K390" s="197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  <c r="HP390" s="15"/>
      <c r="HQ390" s="15"/>
      <c r="HR390" s="15"/>
      <c r="HS390" s="15"/>
      <c r="HT390" s="15"/>
      <c r="HU390" s="15"/>
      <c r="HV390" s="15"/>
      <c r="HW390" s="15"/>
      <c r="HX390" s="15"/>
      <c r="HY390" s="15"/>
      <c r="HZ390" s="15"/>
      <c r="IA390" s="15"/>
      <c r="IB390" s="15"/>
      <c r="IC390" s="15"/>
      <c r="ID390" s="15"/>
    </row>
    <row r="391" spans="1:238" s="38" customFormat="1" ht="13.35" customHeight="1" x14ac:dyDescent="0.2">
      <c r="A391" s="93"/>
      <c r="B391" s="84"/>
      <c r="C391" s="84"/>
      <c r="D391" s="84"/>
      <c r="E391" s="100" t="s">
        <v>134</v>
      </c>
      <c r="F391" s="23"/>
      <c r="G391" s="93"/>
      <c r="H391" s="94"/>
      <c r="I391" s="139"/>
      <c r="J391" s="196"/>
      <c r="K391" s="197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  <c r="HB391" s="15"/>
      <c r="HC391" s="15"/>
      <c r="HD391" s="15"/>
      <c r="HE391" s="15"/>
      <c r="HF391" s="15"/>
      <c r="HG391" s="15"/>
      <c r="HH391" s="15"/>
      <c r="HI391" s="15"/>
      <c r="HJ391" s="15"/>
      <c r="HK391" s="15"/>
      <c r="HL391" s="15"/>
      <c r="HM391" s="15"/>
      <c r="HN391" s="15"/>
      <c r="HO391" s="15"/>
      <c r="HP391" s="15"/>
      <c r="HQ391" s="15"/>
      <c r="HR391" s="15"/>
      <c r="HS391" s="15"/>
      <c r="HT391" s="15"/>
      <c r="HU391" s="15"/>
      <c r="HV391" s="15"/>
      <c r="HW391" s="15"/>
      <c r="HX391" s="15"/>
      <c r="HY391" s="15"/>
      <c r="HZ391" s="15"/>
      <c r="IA391" s="15"/>
      <c r="IB391" s="15"/>
      <c r="IC391" s="15"/>
      <c r="ID391" s="15"/>
    </row>
    <row r="392" spans="1:238" s="38" customFormat="1" ht="13.35" customHeight="1" x14ac:dyDescent="0.2">
      <c r="A392" s="93"/>
      <c r="B392" s="84"/>
      <c r="C392" s="84"/>
      <c r="D392" s="84"/>
      <c r="E392" s="33"/>
      <c r="F392" s="91"/>
      <c r="G392" s="93"/>
      <c r="H392" s="94"/>
      <c r="I392" s="139"/>
      <c r="J392" s="196" t="str">
        <f>IF(ISNUMBER(#REF!),ROUND(#REF!*#REF!,2),"")</f>
        <v/>
      </c>
      <c r="K392" s="197" t="str">
        <f t="shared" si="33"/>
        <v/>
      </c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/>
      <c r="HJ392" s="15"/>
      <c r="HK392" s="15"/>
      <c r="HL392" s="15"/>
      <c r="HM392" s="15"/>
      <c r="HN392" s="15"/>
      <c r="HO392" s="15"/>
      <c r="HP392" s="15"/>
      <c r="HQ392" s="15"/>
      <c r="HR392" s="15"/>
      <c r="HS392" s="15"/>
      <c r="HT392" s="15"/>
      <c r="HU392" s="15"/>
      <c r="HV392" s="15"/>
      <c r="HW392" s="15"/>
      <c r="HX392" s="15"/>
      <c r="HY392" s="15"/>
      <c r="HZ392" s="15"/>
      <c r="IA392" s="15"/>
      <c r="IB392" s="15"/>
      <c r="IC392" s="15"/>
      <c r="ID392" s="15"/>
    </row>
    <row r="393" spans="1:238" s="38" customFormat="1" ht="13.35" customHeight="1" x14ac:dyDescent="0.2">
      <c r="A393" s="136" t="s">
        <v>135</v>
      </c>
      <c r="B393" s="84"/>
      <c r="C393" s="84"/>
      <c r="D393" s="84"/>
      <c r="E393" s="33"/>
      <c r="F393" s="91"/>
      <c r="G393" s="93"/>
      <c r="H393" s="94"/>
      <c r="I393" s="139"/>
      <c r="J393" s="196" t="str">
        <f>IF(ISNUMBER(#REF!),ROUND(#REF!*#REF!,2),"")</f>
        <v/>
      </c>
      <c r="K393" s="197" t="str">
        <f t="shared" si="33"/>
        <v/>
      </c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/>
      <c r="HH393" s="15"/>
      <c r="HI393" s="15"/>
      <c r="HJ393" s="15"/>
      <c r="HK393" s="15"/>
      <c r="HL393" s="15"/>
      <c r="HM393" s="15"/>
      <c r="HN393" s="15"/>
      <c r="HO393" s="15"/>
      <c r="HP393" s="15"/>
      <c r="HQ393" s="15"/>
      <c r="HR393" s="15"/>
      <c r="HS393" s="15"/>
      <c r="HT393" s="15"/>
      <c r="HU393" s="15"/>
      <c r="HV393" s="15"/>
      <c r="HW393" s="15"/>
      <c r="HX393" s="15"/>
      <c r="HY393" s="15"/>
      <c r="HZ393" s="15"/>
      <c r="IA393" s="15"/>
      <c r="IB393" s="15"/>
      <c r="IC393" s="15"/>
      <c r="ID393" s="15"/>
    </row>
    <row r="394" spans="1:238" s="38" customFormat="1" ht="13.35" customHeight="1" x14ac:dyDescent="0.2">
      <c r="A394" s="22" t="s">
        <v>136</v>
      </c>
      <c r="B394" s="84"/>
      <c r="C394" s="84"/>
      <c r="D394" s="84"/>
      <c r="E394" s="42"/>
      <c r="F394" s="98" t="s">
        <v>212</v>
      </c>
      <c r="G394" s="111"/>
      <c r="H394" s="99"/>
      <c r="I394" s="170"/>
      <c r="J394" s="194" t="str">
        <f>IF(ISNUMBER(#REF!),ROUND(#REF!*#REF!,2),"")</f>
        <v/>
      </c>
      <c r="K394" s="206" t="str">
        <f t="shared" si="33"/>
        <v/>
      </c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/>
      <c r="HH394" s="15"/>
      <c r="HI394" s="15"/>
      <c r="HJ394" s="15"/>
      <c r="HK394" s="15"/>
      <c r="HL394" s="15"/>
      <c r="HM394" s="15"/>
      <c r="HN394" s="15"/>
      <c r="HO394" s="15"/>
      <c r="HP394" s="15"/>
      <c r="HQ394" s="15"/>
      <c r="HR394" s="15"/>
      <c r="HS394" s="15"/>
      <c r="HT394" s="15"/>
      <c r="HU394" s="15"/>
      <c r="HV394" s="15"/>
      <c r="HW394" s="15"/>
      <c r="HX394" s="15"/>
      <c r="HY394" s="15"/>
      <c r="HZ394" s="15"/>
      <c r="IA394" s="15"/>
      <c r="IB394" s="15"/>
      <c r="IC394" s="15"/>
      <c r="ID394" s="15"/>
    </row>
    <row r="395" spans="1:238" s="38" customFormat="1" ht="13.35" customHeight="1" x14ac:dyDescent="0.2">
      <c r="A395" s="22" t="s">
        <v>137</v>
      </c>
      <c r="B395" s="84"/>
      <c r="C395" s="84"/>
      <c r="D395" s="84"/>
      <c r="E395" s="42"/>
      <c r="F395" s="98" t="s">
        <v>138</v>
      </c>
      <c r="G395" s="111"/>
      <c r="H395" s="99"/>
      <c r="I395" s="170"/>
      <c r="J395" s="194" t="str">
        <f>IF(ISNUMBER(#REF!),ROUND(#REF!*#REF!,2),"")</f>
        <v/>
      </c>
      <c r="K395" s="206" t="str">
        <f t="shared" si="33"/>
        <v/>
      </c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  <c r="HB395" s="15"/>
      <c r="HC395" s="15"/>
      <c r="HD395" s="15"/>
      <c r="HE395" s="15"/>
      <c r="HF395" s="15"/>
      <c r="HG395" s="15"/>
      <c r="HH395" s="15"/>
      <c r="HI395" s="15"/>
      <c r="HJ395" s="15"/>
      <c r="HK395" s="15"/>
      <c r="HL395" s="15"/>
      <c r="HM395" s="15"/>
      <c r="HN395" s="15"/>
      <c r="HO395" s="15"/>
      <c r="HP395" s="15"/>
      <c r="HQ395" s="15"/>
      <c r="HR395" s="15"/>
      <c r="HS395" s="15"/>
      <c r="HT395" s="15"/>
      <c r="HU395" s="15"/>
      <c r="HV395" s="15"/>
      <c r="HW395" s="15"/>
      <c r="HX395" s="15"/>
      <c r="HY395" s="15"/>
      <c r="HZ395" s="15"/>
      <c r="IA395" s="15"/>
      <c r="IB395" s="15"/>
      <c r="IC395" s="15"/>
      <c r="ID395" s="15"/>
    </row>
    <row r="396" spans="1:238" s="38" customFormat="1" ht="13.35" customHeight="1" x14ac:dyDescent="0.2">
      <c r="A396" s="22"/>
      <c r="B396" s="84"/>
      <c r="C396" s="84"/>
      <c r="D396" s="84"/>
      <c r="E396" s="33"/>
      <c r="F396" s="91"/>
      <c r="G396" s="93"/>
      <c r="H396" s="94"/>
      <c r="I396" s="6"/>
      <c r="J396" s="196" t="str">
        <f>IF(ISNUMBER(#REF!),ROUND(#REF!*#REF!,2),"")</f>
        <v/>
      </c>
      <c r="K396" s="197" t="str">
        <f t="shared" si="33"/>
        <v/>
      </c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  <c r="HP396" s="15"/>
      <c r="HQ396" s="15"/>
      <c r="HR396" s="15"/>
      <c r="HS396" s="15"/>
      <c r="HT396" s="15"/>
      <c r="HU396" s="15"/>
      <c r="HV396" s="15"/>
      <c r="HW396" s="15"/>
      <c r="HX396" s="15"/>
      <c r="HY396" s="15"/>
      <c r="HZ396" s="15"/>
      <c r="IA396" s="15"/>
      <c r="IB396" s="15"/>
      <c r="IC396" s="15"/>
      <c r="ID396" s="15"/>
    </row>
    <row r="397" spans="1:238" s="38" customFormat="1" ht="13.35" customHeight="1" x14ac:dyDescent="0.2">
      <c r="A397" s="136" t="s">
        <v>139</v>
      </c>
      <c r="B397" s="84"/>
      <c r="C397" s="84"/>
      <c r="D397" s="84"/>
      <c r="E397" s="33"/>
      <c r="F397" s="91"/>
      <c r="G397" s="93"/>
      <c r="H397" s="94"/>
      <c r="I397" s="139"/>
      <c r="J397" s="196" t="str">
        <f>IF(ISNUMBER(#REF!),ROUND(#REF!*#REF!,2),"")</f>
        <v/>
      </c>
      <c r="K397" s="197" t="str">
        <f t="shared" si="33"/>
        <v/>
      </c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  <c r="HB397" s="15"/>
      <c r="HC397" s="15"/>
      <c r="HD397" s="15"/>
      <c r="HE397" s="15"/>
      <c r="HF397" s="15"/>
      <c r="HG397" s="15"/>
      <c r="HH397" s="15"/>
      <c r="HI397" s="15"/>
      <c r="HJ397" s="15"/>
      <c r="HK397" s="15"/>
      <c r="HL397" s="15"/>
      <c r="HM397" s="15"/>
      <c r="HN397" s="15"/>
      <c r="HO397" s="15"/>
      <c r="HP397" s="15"/>
      <c r="HQ397" s="15"/>
      <c r="HR397" s="15"/>
      <c r="HS397" s="15"/>
      <c r="HT397" s="15"/>
      <c r="HU397" s="15"/>
      <c r="HV397" s="15"/>
      <c r="HW397" s="15"/>
      <c r="HX397" s="15"/>
      <c r="HY397" s="15"/>
      <c r="HZ397" s="15"/>
      <c r="IA397" s="15"/>
      <c r="IB397" s="15"/>
      <c r="IC397" s="15"/>
      <c r="ID397" s="15"/>
    </row>
    <row r="398" spans="1:238" s="38" customFormat="1" ht="13.35" customHeight="1" x14ac:dyDescent="0.2">
      <c r="A398" s="22" t="s">
        <v>34</v>
      </c>
      <c r="B398" s="84"/>
      <c r="C398" s="84"/>
      <c r="D398" s="84"/>
      <c r="E398" s="33"/>
      <c r="F398" s="128"/>
      <c r="G398" s="123"/>
      <c r="H398" s="129"/>
      <c r="I398" s="154"/>
      <c r="J398" s="196" t="str">
        <f>IF(ISNUMBER(#REF!),ROUND(#REF!*#REF!,2),"")</f>
        <v/>
      </c>
      <c r="K398" s="197" t="str">
        <f t="shared" si="33"/>
        <v/>
      </c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  <c r="GE398" s="15"/>
      <c r="GF398" s="15"/>
      <c r="GG398" s="15"/>
      <c r="GH398" s="15"/>
      <c r="GI398" s="15"/>
      <c r="GJ398" s="15"/>
      <c r="GK398" s="15"/>
      <c r="GL398" s="15"/>
      <c r="GM398" s="15"/>
      <c r="GN398" s="15"/>
      <c r="GO398" s="15"/>
      <c r="GP398" s="15"/>
      <c r="GQ398" s="15"/>
      <c r="GR398" s="15"/>
      <c r="GS398" s="15"/>
      <c r="GT398" s="15"/>
      <c r="GU398" s="15"/>
      <c r="GV398" s="15"/>
      <c r="GW398" s="15"/>
      <c r="GX398" s="15"/>
      <c r="GY398" s="15"/>
      <c r="GZ398" s="15"/>
      <c r="HA398" s="15"/>
      <c r="HB398" s="15"/>
      <c r="HC398" s="15"/>
      <c r="HD398" s="15"/>
      <c r="HE398" s="15"/>
      <c r="HF398" s="15"/>
      <c r="HG398" s="15"/>
      <c r="HH398" s="15"/>
      <c r="HI398" s="15"/>
      <c r="HJ398" s="15"/>
      <c r="HK398" s="15"/>
      <c r="HL398" s="15"/>
      <c r="HM398" s="15"/>
      <c r="HN398" s="15"/>
      <c r="HO398" s="15"/>
      <c r="HP398" s="15"/>
      <c r="HQ398" s="15"/>
      <c r="HR398" s="15"/>
      <c r="HS398" s="15"/>
      <c r="HT398" s="15"/>
      <c r="HU398" s="15"/>
      <c r="HV398" s="15"/>
      <c r="HW398" s="15"/>
      <c r="HX398" s="15"/>
      <c r="HY398" s="15"/>
      <c r="HZ398" s="15"/>
      <c r="IA398" s="15"/>
      <c r="IB398" s="15"/>
      <c r="IC398" s="15"/>
      <c r="ID398" s="15"/>
    </row>
    <row r="399" spans="1:238" s="38" customFormat="1" ht="13.35" customHeight="1" x14ac:dyDescent="0.2">
      <c r="A399" s="22" t="s">
        <v>140</v>
      </c>
      <c r="B399" s="84"/>
      <c r="C399" s="84"/>
      <c r="D399" s="84"/>
      <c r="E399" s="42"/>
      <c r="F399" s="98" t="s">
        <v>138</v>
      </c>
      <c r="G399" s="111"/>
      <c r="H399" s="99"/>
      <c r="I399" s="170">
        <v>2</v>
      </c>
      <c r="J399" s="194"/>
      <c r="K399" s="206">
        <f t="shared" si="33"/>
        <v>0</v>
      </c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  <c r="HB399" s="15"/>
      <c r="HC399" s="15"/>
      <c r="HD399" s="15"/>
      <c r="HE399" s="15"/>
      <c r="HF399" s="15"/>
      <c r="HG399" s="15"/>
      <c r="HH399" s="15"/>
      <c r="HI399" s="15"/>
      <c r="HJ399" s="15"/>
      <c r="HK399" s="15"/>
      <c r="HL399" s="15"/>
      <c r="HM399" s="15"/>
      <c r="HN399" s="15"/>
      <c r="HO399" s="15"/>
      <c r="HP399" s="15"/>
      <c r="HQ399" s="15"/>
      <c r="HR399" s="15"/>
      <c r="HS399" s="15"/>
      <c r="HT399" s="15"/>
      <c r="HU399" s="15"/>
      <c r="HV399" s="15"/>
      <c r="HW399" s="15"/>
      <c r="HX399" s="15"/>
      <c r="HY399" s="15"/>
      <c r="HZ399" s="15"/>
      <c r="IA399" s="15"/>
      <c r="IB399" s="15"/>
      <c r="IC399" s="15"/>
      <c r="ID399" s="15"/>
    </row>
    <row r="400" spans="1:238" s="38" customFormat="1" ht="13.35" customHeight="1" x14ac:dyDescent="0.2">
      <c r="A400" s="93"/>
      <c r="B400" s="84"/>
      <c r="C400" s="84"/>
      <c r="D400" s="84"/>
      <c r="E400" s="33"/>
      <c r="F400" s="15"/>
      <c r="G400" s="15"/>
      <c r="H400" s="15"/>
      <c r="I400" s="152"/>
      <c r="J400" s="196" t="str">
        <f>IF(ISNUMBER(#REF!),ROUND(#REF!*#REF!,2),"")</f>
        <v/>
      </c>
      <c r="K400" s="197" t="str">
        <f t="shared" si="33"/>
        <v/>
      </c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  <c r="HP400" s="15"/>
      <c r="HQ400" s="15"/>
      <c r="HR400" s="15"/>
      <c r="HS400" s="15"/>
      <c r="HT400" s="15"/>
      <c r="HU400" s="15"/>
      <c r="HV400" s="15"/>
      <c r="HW400" s="15"/>
      <c r="HX400" s="15"/>
      <c r="HY400" s="15"/>
      <c r="HZ400" s="15"/>
      <c r="IA400" s="15"/>
      <c r="IB400" s="15"/>
      <c r="IC400" s="15"/>
      <c r="ID400" s="15"/>
    </row>
    <row r="401" spans="1:238" s="38" customFormat="1" ht="13.35" customHeight="1" x14ac:dyDescent="0.2">
      <c r="A401" s="16"/>
      <c r="B401" s="8"/>
      <c r="C401" s="8"/>
      <c r="D401" s="8"/>
      <c r="E401" s="33"/>
      <c r="F401" s="45"/>
      <c r="G401" s="22"/>
      <c r="H401" s="46"/>
      <c r="I401" s="6"/>
      <c r="J401" s="196" t="str">
        <f>IF(ISNUMBER(#REF!),ROUND(#REF!*#REF!,2),"")</f>
        <v/>
      </c>
      <c r="K401" s="197" t="str">
        <f t="shared" si="33"/>
        <v/>
      </c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/>
      <c r="HJ401" s="15"/>
      <c r="HK401" s="15"/>
      <c r="HL401" s="15"/>
      <c r="HM401" s="15"/>
      <c r="HN401" s="15"/>
      <c r="HO401" s="15"/>
      <c r="HP401" s="15"/>
      <c r="HQ401" s="15"/>
      <c r="HR401" s="15"/>
      <c r="HS401" s="15"/>
      <c r="HT401" s="15"/>
      <c r="HU401" s="15"/>
      <c r="HV401" s="15"/>
      <c r="HW401" s="15"/>
      <c r="HX401" s="15"/>
      <c r="HY401" s="15"/>
      <c r="HZ401" s="15"/>
      <c r="IA401" s="15"/>
      <c r="IB401" s="15"/>
      <c r="IC401" s="15"/>
      <c r="ID401" s="15"/>
    </row>
    <row r="402" spans="1:238" s="38" customFormat="1" ht="13.35" customHeight="1" x14ac:dyDescent="0.2">
      <c r="A402" s="16"/>
      <c r="B402" s="8"/>
      <c r="C402" s="8"/>
      <c r="D402" s="8"/>
      <c r="E402" s="33"/>
      <c r="F402" s="45"/>
      <c r="G402" s="22"/>
      <c r="H402" s="46"/>
      <c r="I402" s="6"/>
      <c r="J402" s="180" t="s">
        <v>392</v>
      </c>
      <c r="K402" s="197">
        <f>+SUM(K381:K400)</f>
        <v>0</v>
      </c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  <c r="GE402" s="15"/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15"/>
      <c r="GR402" s="15"/>
      <c r="GS402" s="15"/>
      <c r="GT402" s="15"/>
      <c r="GU402" s="15"/>
      <c r="GV402" s="15"/>
      <c r="GW402" s="15"/>
      <c r="GX402" s="15"/>
      <c r="GY402" s="15"/>
      <c r="GZ402" s="15"/>
      <c r="HA402" s="15"/>
      <c r="HB402" s="15"/>
      <c r="HC402" s="15"/>
      <c r="HD402" s="15"/>
      <c r="HE402" s="15"/>
      <c r="HF402" s="15"/>
      <c r="HG402" s="15"/>
      <c r="HH402" s="15"/>
      <c r="HI402" s="15"/>
      <c r="HJ402" s="15"/>
      <c r="HK402" s="15"/>
      <c r="HL402" s="15"/>
      <c r="HM402" s="15"/>
      <c r="HN402" s="15"/>
      <c r="HO402" s="15"/>
      <c r="HP402" s="15"/>
      <c r="HQ402" s="15"/>
      <c r="HR402" s="15"/>
      <c r="HS402" s="15"/>
      <c r="HT402" s="15"/>
      <c r="HU402" s="15"/>
      <c r="HV402" s="15"/>
      <c r="HW402" s="15"/>
      <c r="HX402" s="15"/>
      <c r="HY402" s="15"/>
      <c r="HZ402" s="15"/>
      <c r="IA402" s="15"/>
      <c r="IB402" s="15"/>
      <c r="IC402" s="15"/>
      <c r="ID402" s="15"/>
    </row>
    <row r="403" spans="1:238" s="38" customFormat="1" ht="13.35" customHeight="1" x14ac:dyDescent="0.2">
      <c r="A403" s="136"/>
      <c r="B403" s="83"/>
      <c r="C403" s="83"/>
      <c r="D403" s="83"/>
      <c r="E403" s="33"/>
      <c r="F403" s="91"/>
      <c r="G403" s="93"/>
      <c r="H403" s="95"/>
      <c r="I403" s="139"/>
      <c r="J403" s="196" t="str">
        <f>IF(ISNUMBER(#REF!),ROUND(#REF!*#REF!,2),"")</f>
        <v/>
      </c>
      <c r="K403" s="197" t="str">
        <f t="shared" si="33"/>
        <v/>
      </c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  <c r="FP403" s="15"/>
      <c r="FQ403" s="15"/>
      <c r="FR403" s="15"/>
      <c r="FS403" s="15"/>
      <c r="FT403" s="15"/>
      <c r="FU403" s="15"/>
      <c r="FV403" s="15"/>
      <c r="FW403" s="15"/>
      <c r="FX403" s="15"/>
      <c r="FY403" s="15"/>
      <c r="FZ403" s="15"/>
      <c r="GA403" s="15"/>
      <c r="GB403" s="15"/>
      <c r="GC403" s="15"/>
      <c r="GD403" s="15"/>
      <c r="GE403" s="15"/>
      <c r="GF403" s="15"/>
      <c r="GG403" s="15"/>
      <c r="GH403" s="15"/>
      <c r="GI403" s="15"/>
      <c r="GJ403" s="15"/>
      <c r="GK403" s="15"/>
      <c r="GL403" s="15"/>
      <c r="GM403" s="15"/>
      <c r="GN403" s="15"/>
      <c r="GO403" s="15"/>
      <c r="GP403" s="15"/>
      <c r="GQ403" s="15"/>
      <c r="GR403" s="15"/>
      <c r="GS403" s="15"/>
      <c r="GT403" s="15"/>
      <c r="GU403" s="15"/>
      <c r="GV403" s="15"/>
      <c r="GW403" s="15"/>
      <c r="GX403" s="15"/>
      <c r="GY403" s="15"/>
      <c r="GZ403" s="15"/>
      <c r="HA403" s="15"/>
      <c r="HB403" s="15"/>
      <c r="HC403" s="15"/>
      <c r="HD403" s="15"/>
      <c r="HE403" s="15"/>
      <c r="HF403" s="15"/>
      <c r="HG403" s="15"/>
      <c r="HH403" s="15"/>
      <c r="HI403" s="15"/>
      <c r="HJ403" s="15"/>
      <c r="HK403" s="15"/>
      <c r="HL403" s="15"/>
      <c r="HM403" s="15"/>
      <c r="HN403" s="15"/>
      <c r="HO403" s="15"/>
      <c r="HP403" s="15"/>
      <c r="HQ403" s="15"/>
      <c r="HR403" s="15"/>
      <c r="HS403" s="15"/>
      <c r="HT403" s="15"/>
      <c r="HU403" s="15"/>
      <c r="HV403" s="15"/>
      <c r="HW403" s="15"/>
      <c r="HX403" s="15"/>
      <c r="HY403" s="15"/>
      <c r="HZ403" s="15"/>
      <c r="IA403" s="15"/>
      <c r="IB403" s="15"/>
      <c r="IC403" s="15"/>
      <c r="ID403" s="15"/>
    </row>
    <row r="404" spans="1:238" s="38" customFormat="1" ht="13.35" customHeight="1" x14ac:dyDescent="0.2">
      <c r="A404" s="136" t="s">
        <v>141</v>
      </c>
      <c r="B404" s="84"/>
      <c r="C404" s="84"/>
      <c r="D404" s="84"/>
      <c r="E404" s="33"/>
      <c r="F404" s="86"/>
      <c r="G404" s="84"/>
      <c r="H404" s="87"/>
      <c r="I404" s="139"/>
      <c r="J404" s="196" t="str">
        <f>IF(ISNUMBER(#REF!),ROUND(#REF!*#REF!,2),"")</f>
        <v/>
      </c>
      <c r="K404" s="197" t="str">
        <f t="shared" si="33"/>
        <v/>
      </c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/>
      <c r="HJ404" s="15"/>
      <c r="HK404" s="15"/>
      <c r="HL404" s="15"/>
      <c r="HM404" s="15"/>
      <c r="HN404" s="15"/>
      <c r="HO404" s="15"/>
      <c r="HP404" s="15"/>
      <c r="HQ404" s="15"/>
      <c r="HR404" s="15"/>
      <c r="HS404" s="15"/>
      <c r="HT404" s="15"/>
      <c r="HU404" s="15"/>
      <c r="HV404" s="15"/>
      <c r="HW404" s="15"/>
      <c r="HX404" s="15"/>
      <c r="HY404" s="15"/>
      <c r="HZ404" s="15"/>
      <c r="IA404" s="15"/>
      <c r="IB404" s="15"/>
      <c r="IC404" s="15"/>
      <c r="ID404" s="15"/>
    </row>
    <row r="405" spans="1:238" s="38" customFormat="1" ht="13.35" customHeight="1" x14ac:dyDescent="0.2">
      <c r="A405" s="136" t="s">
        <v>176</v>
      </c>
      <c r="B405" s="84"/>
      <c r="C405" s="84"/>
      <c r="D405" s="84"/>
      <c r="E405" s="33"/>
      <c r="F405" s="86"/>
      <c r="G405" s="84"/>
      <c r="H405" s="87"/>
      <c r="I405" s="139"/>
      <c r="J405" s="196" t="str">
        <f>IF(ISNUMBER(#REF!),ROUND(#REF!*#REF!,2),"")</f>
        <v/>
      </c>
      <c r="K405" s="197" t="str">
        <f t="shared" si="33"/>
        <v/>
      </c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/>
      <c r="HJ405" s="15"/>
      <c r="HK405" s="15"/>
      <c r="HL405" s="15"/>
      <c r="HM405" s="15"/>
      <c r="HN405" s="15"/>
      <c r="HO405" s="15"/>
      <c r="HP405" s="15"/>
      <c r="HQ405" s="15"/>
      <c r="HR405" s="15"/>
      <c r="HS405" s="15"/>
      <c r="HT405" s="15"/>
      <c r="HU405" s="15"/>
      <c r="HV405" s="15"/>
      <c r="HW405" s="15"/>
      <c r="HX405" s="15"/>
      <c r="HY405" s="15"/>
      <c r="HZ405" s="15"/>
      <c r="IA405" s="15"/>
      <c r="IB405" s="15"/>
      <c r="IC405" s="15"/>
      <c r="ID405" s="15"/>
    </row>
    <row r="406" spans="1:238" s="38" customFormat="1" ht="13.35" customHeight="1" x14ac:dyDescent="0.2">
      <c r="A406" s="16" t="s">
        <v>142</v>
      </c>
      <c r="B406" s="8"/>
      <c r="C406" s="8"/>
      <c r="D406" s="8"/>
      <c r="E406" s="33"/>
      <c r="F406" s="23"/>
      <c r="G406" s="8"/>
      <c r="H406" s="47"/>
      <c r="I406" s="6"/>
      <c r="J406" s="196" t="str">
        <f>IF(ISNUMBER(#REF!),ROUND(#REF!*#REF!,2),"")</f>
        <v/>
      </c>
      <c r="K406" s="197" t="str">
        <f t="shared" si="33"/>
        <v/>
      </c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  <c r="ID406" s="15"/>
    </row>
    <row r="407" spans="1:238" s="38" customFormat="1" ht="13.35" customHeight="1" x14ac:dyDescent="0.2">
      <c r="A407" s="22" t="s">
        <v>143</v>
      </c>
      <c r="B407" s="8"/>
      <c r="C407" s="8"/>
      <c r="D407" s="8"/>
      <c r="E407" s="115"/>
      <c r="F407" s="43"/>
      <c r="G407" s="56"/>
      <c r="H407" s="178" t="s">
        <v>31</v>
      </c>
      <c r="I407" s="170"/>
      <c r="J407" s="194" t="str">
        <f>IF(ISNUMBER(#REF!),ROUND(#REF!*#REF!,2),"")</f>
        <v/>
      </c>
      <c r="K407" s="206" t="str">
        <f t="shared" si="33"/>
        <v/>
      </c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  <c r="GE407" s="15"/>
      <c r="GF407" s="15"/>
      <c r="GG407" s="15"/>
      <c r="GH407" s="15"/>
      <c r="GI407" s="15"/>
      <c r="GJ407" s="15"/>
      <c r="GK407" s="15"/>
      <c r="GL407" s="15"/>
      <c r="GM407" s="15"/>
      <c r="GN407" s="15"/>
      <c r="GO407" s="15"/>
      <c r="GP407" s="15"/>
      <c r="GQ407" s="15"/>
      <c r="GR407" s="15"/>
      <c r="GS407" s="15"/>
      <c r="GT407" s="15"/>
      <c r="GU407" s="15"/>
      <c r="GV407" s="15"/>
      <c r="GW407" s="15"/>
      <c r="GX407" s="15"/>
      <c r="GY407" s="15"/>
      <c r="GZ407" s="15"/>
      <c r="HA407" s="15"/>
      <c r="HB407" s="15"/>
      <c r="HC407" s="15"/>
      <c r="HD407" s="15"/>
      <c r="HE407" s="15"/>
      <c r="HF407" s="15"/>
      <c r="HG407" s="15"/>
      <c r="HH407" s="15"/>
      <c r="HI407" s="15"/>
      <c r="HJ407" s="15"/>
      <c r="HK407" s="15"/>
      <c r="HL407" s="15"/>
      <c r="HM407" s="15"/>
      <c r="HN407" s="15"/>
      <c r="HO407" s="15"/>
      <c r="HP407" s="15"/>
      <c r="HQ407" s="15"/>
      <c r="HR407" s="15"/>
      <c r="HS407" s="15"/>
      <c r="HT407" s="15"/>
      <c r="HU407" s="15"/>
      <c r="HV407" s="15"/>
      <c r="HW407" s="15"/>
      <c r="HX407" s="15"/>
      <c r="HY407" s="15"/>
      <c r="HZ407" s="15"/>
      <c r="IA407" s="15"/>
      <c r="IB407" s="15"/>
      <c r="IC407" s="15"/>
      <c r="ID407" s="15"/>
    </row>
    <row r="408" spans="1:238" s="38" customFormat="1" ht="13.35" customHeight="1" x14ac:dyDescent="0.2">
      <c r="A408" s="22" t="s">
        <v>144</v>
      </c>
      <c r="B408" s="8"/>
      <c r="C408" s="8"/>
      <c r="D408" s="8"/>
      <c r="E408" s="115" t="s">
        <v>145</v>
      </c>
      <c r="F408" s="43"/>
      <c r="G408" s="56"/>
      <c r="H408" s="178">
        <v>20</v>
      </c>
      <c r="I408" s="170"/>
      <c r="J408" s="194" t="str">
        <f>IF(ISNUMBER(#REF!),ROUND(#REF!*#REF!,2),"")</f>
        <v/>
      </c>
      <c r="K408" s="206" t="str">
        <f t="shared" si="33"/>
        <v/>
      </c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  <c r="ID408" s="15"/>
    </row>
    <row r="409" spans="1:238" s="38" customFormat="1" ht="13.35" customHeight="1" x14ac:dyDescent="0.2">
      <c r="A409" s="22" t="s">
        <v>146</v>
      </c>
      <c r="B409" s="8"/>
      <c r="C409" s="8"/>
      <c r="D409" s="8"/>
      <c r="E409" s="115" t="s">
        <v>147</v>
      </c>
      <c r="F409" s="43"/>
      <c r="G409" s="56"/>
      <c r="H409" s="178"/>
      <c r="I409" s="170">
        <v>1</v>
      </c>
      <c r="J409" s="194"/>
      <c r="K409" s="206">
        <f t="shared" si="33"/>
        <v>0</v>
      </c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  <c r="HP409" s="15"/>
      <c r="HQ409" s="15"/>
      <c r="HR409" s="15"/>
      <c r="HS409" s="15"/>
      <c r="HT409" s="15"/>
      <c r="HU409" s="15"/>
      <c r="HV409" s="15"/>
      <c r="HW409" s="15"/>
      <c r="HX409" s="15"/>
      <c r="HY409" s="15"/>
      <c r="HZ409" s="15"/>
      <c r="IA409" s="15"/>
      <c r="IB409" s="15"/>
      <c r="IC409" s="15"/>
      <c r="ID409" s="15"/>
    </row>
    <row r="410" spans="1:238" s="38" customFormat="1" ht="13.35" customHeight="1" x14ac:dyDescent="0.2">
      <c r="A410" s="22" t="s">
        <v>148</v>
      </c>
      <c r="B410" s="8"/>
      <c r="C410" s="8"/>
      <c r="D410" s="8"/>
      <c r="E410" s="115" t="s">
        <v>147</v>
      </c>
      <c r="F410" s="43"/>
      <c r="G410" s="56"/>
      <c r="H410" s="178"/>
      <c r="I410" s="170">
        <v>1</v>
      </c>
      <c r="J410" s="194"/>
      <c r="K410" s="206">
        <f t="shared" si="33"/>
        <v>0</v>
      </c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/>
      <c r="HY410" s="15"/>
      <c r="HZ410" s="15"/>
      <c r="IA410" s="15"/>
      <c r="IB410" s="15"/>
      <c r="IC410" s="15"/>
      <c r="ID410" s="15"/>
    </row>
    <row r="411" spans="1:238" s="38" customFormat="1" ht="13.35" customHeight="1" x14ac:dyDescent="0.2">
      <c r="A411" s="22" t="s">
        <v>149</v>
      </c>
      <c r="B411" s="8"/>
      <c r="C411" s="8"/>
      <c r="D411" s="8"/>
      <c r="E411" s="115" t="s">
        <v>147</v>
      </c>
      <c r="F411" s="43"/>
      <c r="G411" s="56"/>
      <c r="H411" s="178">
        <v>10</v>
      </c>
      <c r="I411" s="170"/>
      <c r="J411" s="194" t="str">
        <f>IF(ISNUMBER(#REF!),ROUND(#REF!*#REF!,2),"")</f>
        <v/>
      </c>
      <c r="K411" s="206" t="str">
        <f t="shared" si="33"/>
        <v/>
      </c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/>
      <c r="HK411" s="15"/>
      <c r="HL411" s="15"/>
      <c r="HM411" s="15"/>
      <c r="HN411" s="15"/>
      <c r="HO411" s="15"/>
      <c r="HP411" s="15"/>
      <c r="HQ411" s="15"/>
      <c r="HR411" s="15"/>
      <c r="HS411" s="15"/>
      <c r="HT411" s="15"/>
      <c r="HU411" s="15"/>
      <c r="HV411" s="15"/>
      <c r="HW411" s="15"/>
      <c r="HX411" s="15"/>
      <c r="HY411" s="15"/>
      <c r="HZ411" s="15"/>
      <c r="IA411" s="15"/>
      <c r="IB411" s="15"/>
      <c r="IC411" s="15"/>
      <c r="ID411" s="15"/>
    </row>
    <row r="412" spans="1:238" s="38" customFormat="1" ht="13.35" customHeight="1" x14ac:dyDescent="0.2">
      <c r="A412" s="22"/>
      <c r="B412" s="8"/>
      <c r="C412" s="8"/>
      <c r="D412" s="8"/>
      <c r="E412" s="33"/>
      <c r="F412" s="45"/>
      <c r="G412" s="155"/>
      <c r="H412" s="46"/>
      <c r="I412" s="6"/>
      <c r="J412" s="196" t="str">
        <f>IF(ISNUMBER(#REF!),ROUND(#REF!*#REF!,2),"")</f>
        <v/>
      </c>
      <c r="K412" s="197" t="str">
        <f t="shared" ref="K412" si="34">IF(ISNUMBER(I412),I412*J412,"")</f>
        <v/>
      </c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</row>
    <row r="413" spans="1:238" s="38" customFormat="1" ht="13.35" customHeight="1" x14ac:dyDescent="0.2">
      <c r="A413" s="136"/>
      <c r="B413" s="84"/>
      <c r="C413" s="84"/>
      <c r="D413" s="84"/>
      <c r="E413" s="33"/>
      <c r="F413" s="86"/>
      <c r="G413" s="84"/>
      <c r="H413" s="87"/>
      <c r="I413" s="140"/>
      <c r="J413" s="196" t="str">
        <f>IF(ISNUMBER(#REF!),ROUND(#REF!*#REF!,2),"")</f>
        <v/>
      </c>
      <c r="K413" s="197" t="str">
        <f t="shared" ref="K413:K447" si="35">IF(ISNUMBER(I413),I413*J413,"")</f>
        <v/>
      </c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  <c r="HP413" s="15"/>
      <c r="HQ413" s="15"/>
      <c r="HR413" s="15"/>
      <c r="HS413" s="15"/>
      <c r="HT413" s="15"/>
      <c r="HU413" s="15"/>
      <c r="HV413" s="15"/>
      <c r="HW413" s="15"/>
      <c r="HX413" s="15"/>
      <c r="HY413" s="15"/>
      <c r="HZ413" s="15"/>
      <c r="IA413" s="15"/>
      <c r="IB413" s="15"/>
      <c r="IC413" s="15"/>
      <c r="ID413" s="15"/>
    </row>
    <row r="414" spans="1:238" s="38" customFormat="1" ht="13.35" customHeight="1" x14ac:dyDescent="0.2">
      <c r="A414" s="22"/>
      <c r="B414" s="84"/>
      <c r="C414" s="84"/>
      <c r="D414" s="84"/>
      <c r="E414" s="85"/>
      <c r="F414" s="91"/>
      <c r="G414" s="93"/>
      <c r="H414" s="94"/>
      <c r="I414" s="137"/>
      <c r="J414" s="196" t="str">
        <f>IF(ISNUMBER(#REF!),ROUND(#REF!*#REF!,2),"")</f>
        <v/>
      </c>
      <c r="K414" s="197" t="str">
        <f t="shared" si="35"/>
        <v/>
      </c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  <c r="ID414" s="15"/>
    </row>
    <row r="415" spans="1:238" s="38" customFormat="1" ht="13.35" customHeight="1" x14ac:dyDescent="0.2">
      <c r="A415" s="22"/>
      <c r="B415" s="84"/>
      <c r="C415" s="84"/>
      <c r="D415" s="84"/>
      <c r="E415" s="85"/>
      <c r="F415" s="91"/>
      <c r="G415" s="93"/>
      <c r="H415" s="94"/>
      <c r="I415" s="137"/>
      <c r="J415" s="180" t="s">
        <v>393</v>
      </c>
      <c r="K415" s="197">
        <f>+SUM(K407:K413)</f>
        <v>0</v>
      </c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/>
      <c r="HJ415" s="15"/>
      <c r="HK415" s="15"/>
      <c r="HL415" s="15"/>
      <c r="HM415" s="15"/>
      <c r="HN415" s="15"/>
      <c r="HO415" s="15"/>
      <c r="HP415" s="15"/>
      <c r="HQ415" s="15"/>
      <c r="HR415" s="15"/>
      <c r="HS415" s="15"/>
      <c r="HT415" s="15"/>
      <c r="HU415" s="15"/>
      <c r="HV415" s="15"/>
      <c r="HW415" s="15"/>
      <c r="HX415" s="15"/>
      <c r="HY415" s="15"/>
      <c r="HZ415" s="15"/>
      <c r="IA415" s="15"/>
      <c r="IB415" s="15"/>
      <c r="IC415" s="15"/>
      <c r="ID415" s="15"/>
    </row>
    <row r="416" spans="1:238" s="38" customFormat="1" ht="13.35" customHeight="1" x14ac:dyDescent="0.2">
      <c r="A416" s="22"/>
      <c r="B416" s="84"/>
      <c r="C416" s="84"/>
      <c r="D416" s="84"/>
      <c r="E416" s="85"/>
      <c r="F416" s="91"/>
      <c r="G416" s="93"/>
      <c r="H416" s="94"/>
      <c r="I416" s="137"/>
      <c r="J416" s="196"/>
      <c r="K416" s="197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  <c r="HP416" s="15"/>
      <c r="HQ416" s="15"/>
      <c r="HR416" s="15"/>
      <c r="HS416" s="15"/>
      <c r="HT416" s="15"/>
      <c r="HU416" s="15"/>
      <c r="HV416" s="15"/>
      <c r="HW416" s="15"/>
      <c r="HX416" s="15"/>
      <c r="HY416" s="15"/>
      <c r="HZ416" s="15"/>
      <c r="IA416" s="15"/>
      <c r="IB416" s="15"/>
      <c r="IC416" s="15"/>
      <c r="ID416" s="15"/>
    </row>
    <row r="417" spans="1:238" s="38" customFormat="1" ht="13.35" customHeight="1" x14ac:dyDescent="0.25">
      <c r="A417" s="234" t="s">
        <v>399</v>
      </c>
      <c r="B417" s="235"/>
      <c r="C417" s="235"/>
      <c r="D417" s="235"/>
      <c r="E417" s="235"/>
      <c r="F417" s="236"/>
      <c r="G417" s="237"/>
      <c r="H417" s="238"/>
      <c r="I417" s="238"/>
      <c r="J417" s="238"/>
      <c r="K417" s="238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  <c r="AA417" s="239"/>
      <c r="AB417" s="239"/>
      <c r="AC417" s="239"/>
      <c r="AD417" s="239"/>
      <c r="AE417" s="239"/>
      <c r="AF417" s="239"/>
      <c r="AG417" s="239"/>
      <c r="AH417" s="239"/>
      <c r="AI417" s="239"/>
      <c r="AJ417" s="239"/>
      <c r="AK417" s="239"/>
      <c r="AL417" s="239"/>
      <c r="AM417" s="239"/>
      <c r="AN417" s="239"/>
      <c r="AO417" s="239"/>
      <c r="AP417" s="239"/>
      <c r="AQ417" s="239"/>
      <c r="AR417" s="239"/>
      <c r="AS417" s="239"/>
      <c r="AT417" s="239"/>
      <c r="AU417" s="239"/>
      <c r="AV417" s="239"/>
      <c r="AW417" s="239"/>
      <c r="AX417" s="239"/>
      <c r="AY417" s="239"/>
      <c r="AZ417" s="239"/>
      <c r="BA417" s="239"/>
      <c r="BB417" s="239"/>
      <c r="BC417" s="239"/>
      <c r="BD417" s="239"/>
      <c r="BE417" s="239"/>
      <c r="BF417" s="239"/>
      <c r="BG417" s="239"/>
      <c r="BH417" s="239"/>
      <c r="BI417" s="239"/>
      <c r="BJ417" s="239"/>
      <c r="BK417" s="239"/>
      <c r="BL417" s="239"/>
      <c r="BM417" s="239"/>
      <c r="BN417" s="239"/>
      <c r="BO417" s="239"/>
      <c r="BP417" s="239"/>
      <c r="BQ417" s="239"/>
      <c r="BR417" s="239"/>
      <c r="BS417" s="239"/>
      <c r="BT417" s="239"/>
      <c r="BU417" s="239"/>
      <c r="BV417" s="239"/>
      <c r="BW417" s="239"/>
      <c r="BX417" s="239"/>
      <c r="BY417" s="239"/>
      <c r="BZ417" s="239"/>
      <c r="CA417" s="239"/>
      <c r="CB417" s="239"/>
      <c r="CC417" s="239"/>
      <c r="CD417" s="239"/>
      <c r="CE417" s="239"/>
      <c r="CF417" s="239"/>
      <c r="CG417" s="239"/>
      <c r="CH417" s="239"/>
      <c r="CI417" s="239"/>
      <c r="CJ417" s="239"/>
      <c r="CK417" s="239"/>
      <c r="CL417" s="239"/>
      <c r="CM417" s="239"/>
      <c r="CN417" s="239"/>
      <c r="CO417" s="239"/>
      <c r="CP417" s="239"/>
      <c r="CQ417" s="239"/>
      <c r="CR417" s="239"/>
      <c r="CS417" s="239"/>
      <c r="CT417" s="239"/>
      <c r="CU417" s="239"/>
      <c r="CV417" s="239"/>
      <c r="CW417" s="239"/>
      <c r="CX417" s="239"/>
      <c r="CY417" s="239"/>
      <c r="CZ417" s="239"/>
      <c r="DA417" s="239"/>
      <c r="DB417" s="239"/>
      <c r="DC417" s="239"/>
      <c r="DD417" s="239"/>
      <c r="DE417" s="239"/>
      <c r="DF417" s="239"/>
      <c r="DG417" s="239"/>
      <c r="DH417" s="239"/>
      <c r="DI417" s="239"/>
      <c r="DJ417" s="239"/>
      <c r="DK417" s="239"/>
      <c r="DL417" s="239"/>
      <c r="DM417" s="239"/>
      <c r="DN417" s="239"/>
      <c r="DO417" s="239"/>
      <c r="DP417" s="239"/>
      <c r="DQ417" s="239"/>
      <c r="DR417" s="239"/>
      <c r="DS417" s="239"/>
      <c r="DT417" s="239"/>
      <c r="DU417" s="239"/>
      <c r="DV417" s="239"/>
      <c r="DW417" s="239"/>
      <c r="DX417" s="239"/>
      <c r="DY417" s="239"/>
      <c r="DZ417" s="239"/>
      <c r="EA417" s="239"/>
      <c r="EB417" s="239"/>
      <c r="EC417" s="239"/>
      <c r="ED417" s="239"/>
      <c r="EE417" s="239"/>
      <c r="EF417" s="239"/>
      <c r="EG417" s="239"/>
      <c r="EH417" s="239"/>
      <c r="EI417" s="239"/>
      <c r="EJ417" s="239"/>
      <c r="EK417" s="239"/>
      <c r="EL417" s="239"/>
      <c r="EM417" s="239"/>
      <c r="EN417" s="239"/>
      <c r="EO417" s="239"/>
      <c r="EP417" s="239"/>
      <c r="EQ417" s="239"/>
      <c r="ER417" s="239"/>
      <c r="ES417" s="239"/>
      <c r="ET417" s="239"/>
      <c r="EU417" s="239"/>
      <c r="EV417" s="239"/>
      <c r="EW417" s="239"/>
      <c r="EX417" s="239"/>
      <c r="EY417" s="239"/>
      <c r="EZ417" s="239"/>
      <c r="FA417" s="239"/>
      <c r="FB417" s="239"/>
      <c r="FC417" s="239"/>
      <c r="FD417" s="239"/>
      <c r="FE417" s="239"/>
      <c r="FF417" s="239"/>
      <c r="FG417" s="239"/>
      <c r="FH417" s="239"/>
      <c r="FI417" s="239"/>
      <c r="FJ417" s="239"/>
      <c r="FK417" s="239"/>
      <c r="FL417" s="239"/>
      <c r="FM417" s="239"/>
      <c r="FN417" s="239"/>
      <c r="FO417" s="239"/>
      <c r="FP417" s="239"/>
      <c r="FQ417" s="239"/>
      <c r="FR417" s="239"/>
      <c r="FS417" s="239"/>
      <c r="FT417" s="239"/>
      <c r="FU417" s="239"/>
      <c r="FV417" s="239"/>
      <c r="FW417" s="239"/>
      <c r="FX417" s="239"/>
      <c r="FY417" s="239"/>
      <c r="FZ417" s="239"/>
      <c r="GA417" s="239"/>
      <c r="GB417" s="239"/>
      <c r="GC417" s="239"/>
      <c r="GD417" s="239"/>
      <c r="GE417" s="239"/>
      <c r="GF417" s="239"/>
      <c r="GG417" s="239"/>
      <c r="GH417" s="239"/>
      <c r="GI417" s="239"/>
      <c r="GJ417" s="239"/>
      <c r="GK417" s="239"/>
      <c r="GL417" s="239"/>
      <c r="GM417" s="239"/>
      <c r="GN417" s="239"/>
      <c r="GO417" s="239"/>
      <c r="GP417" s="239"/>
      <c r="GQ417" s="239"/>
      <c r="GR417" s="239"/>
      <c r="GS417" s="239"/>
      <c r="GT417" s="239"/>
      <c r="GU417" s="239"/>
      <c r="GV417" s="239"/>
      <c r="GW417" s="239"/>
      <c r="GX417" s="239"/>
      <c r="GY417" s="239"/>
      <c r="GZ417" s="239"/>
      <c r="HA417" s="239"/>
      <c r="HB417" s="239"/>
      <c r="HC417" s="239"/>
      <c r="HD417" s="239"/>
      <c r="HE417" s="239"/>
      <c r="HF417" s="239"/>
      <c r="HG417" s="239"/>
      <c r="HH417" s="239"/>
      <c r="HI417" s="239"/>
      <c r="HJ417" s="239"/>
      <c r="HK417" s="239"/>
      <c r="HL417" s="239"/>
      <c r="HM417" s="239"/>
      <c r="HN417" s="239"/>
      <c r="HO417" s="239"/>
      <c r="HP417" s="239"/>
      <c r="HQ417" s="239"/>
      <c r="HR417" s="239"/>
      <c r="HS417" s="239"/>
      <c r="HT417" s="239"/>
      <c r="HU417" s="239"/>
      <c r="HV417" s="239"/>
      <c r="HW417" s="239"/>
      <c r="HX417" s="239"/>
      <c r="HY417" s="239"/>
      <c r="HZ417" s="239"/>
      <c r="IA417" s="239"/>
      <c r="IB417" s="239"/>
      <c r="IC417" s="239"/>
      <c r="ID417" s="239"/>
    </row>
    <row r="418" spans="1:238" s="38" customFormat="1" ht="13.35" customHeight="1" x14ac:dyDescent="0.25">
      <c r="A418" s="2" t="s">
        <v>400</v>
      </c>
      <c r="B418" s="235"/>
      <c r="C418" s="235"/>
      <c r="D418" s="235"/>
      <c r="E418" s="235"/>
      <c r="F418" s="235"/>
      <c r="G418" s="235"/>
      <c r="H418" s="3"/>
      <c r="I418" s="3"/>
      <c r="J418" s="5"/>
      <c r="K418" s="5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  <c r="AA418" s="239"/>
      <c r="AB418" s="239"/>
      <c r="AC418" s="239"/>
      <c r="AD418" s="239"/>
      <c r="AE418" s="239"/>
      <c r="AF418" s="239"/>
      <c r="AG418" s="239"/>
      <c r="AH418" s="239"/>
      <c r="AI418" s="239"/>
      <c r="AJ418" s="239"/>
      <c r="AK418" s="239"/>
      <c r="AL418" s="239"/>
      <c r="AM418" s="239"/>
      <c r="AN418" s="239"/>
      <c r="AO418" s="239"/>
      <c r="AP418" s="239"/>
      <c r="AQ418" s="239"/>
      <c r="AR418" s="239"/>
      <c r="AS418" s="239"/>
      <c r="AT418" s="239"/>
      <c r="AU418" s="239"/>
      <c r="AV418" s="239"/>
      <c r="AW418" s="239"/>
      <c r="AX418" s="239"/>
      <c r="AY418" s="239"/>
      <c r="AZ418" s="239"/>
      <c r="BA418" s="239"/>
      <c r="BB418" s="239"/>
      <c r="BC418" s="239"/>
      <c r="BD418" s="239"/>
      <c r="BE418" s="239"/>
      <c r="BF418" s="239"/>
      <c r="BG418" s="239"/>
      <c r="BH418" s="239"/>
      <c r="BI418" s="239"/>
      <c r="BJ418" s="239"/>
      <c r="BK418" s="239"/>
      <c r="BL418" s="239"/>
      <c r="BM418" s="239"/>
      <c r="BN418" s="239"/>
      <c r="BO418" s="239"/>
      <c r="BP418" s="239"/>
      <c r="BQ418" s="239"/>
      <c r="BR418" s="239"/>
      <c r="BS418" s="239"/>
      <c r="BT418" s="239"/>
      <c r="BU418" s="239"/>
      <c r="BV418" s="239"/>
      <c r="BW418" s="239"/>
      <c r="BX418" s="239"/>
      <c r="BY418" s="239"/>
      <c r="BZ418" s="239"/>
      <c r="CA418" s="239"/>
      <c r="CB418" s="239"/>
      <c r="CC418" s="239"/>
      <c r="CD418" s="239"/>
      <c r="CE418" s="239"/>
      <c r="CF418" s="239"/>
      <c r="CG418" s="239"/>
      <c r="CH418" s="239"/>
      <c r="CI418" s="239"/>
      <c r="CJ418" s="239"/>
      <c r="CK418" s="239"/>
      <c r="CL418" s="239"/>
      <c r="CM418" s="239"/>
      <c r="CN418" s="239"/>
      <c r="CO418" s="239"/>
      <c r="CP418" s="239"/>
      <c r="CQ418" s="239"/>
      <c r="CR418" s="239"/>
      <c r="CS418" s="239"/>
      <c r="CT418" s="239"/>
      <c r="CU418" s="239"/>
      <c r="CV418" s="239"/>
      <c r="CW418" s="239"/>
      <c r="CX418" s="239"/>
      <c r="CY418" s="239"/>
      <c r="CZ418" s="239"/>
      <c r="DA418" s="239"/>
      <c r="DB418" s="239"/>
      <c r="DC418" s="239"/>
      <c r="DD418" s="239"/>
      <c r="DE418" s="239"/>
      <c r="DF418" s="239"/>
      <c r="DG418" s="239"/>
      <c r="DH418" s="239"/>
      <c r="DI418" s="239"/>
      <c r="DJ418" s="239"/>
      <c r="DK418" s="239"/>
      <c r="DL418" s="239"/>
      <c r="DM418" s="239"/>
      <c r="DN418" s="239"/>
      <c r="DO418" s="239"/>
      <c r="DP418" s="239"/>
      <c r="DQ418" s="239"/>
      <c r="DR418" s="239"/>
      <c r="DS418" s="239"/>
      <c r="DT418" s="239"/>
      <c r="DU418" s="239"/>
      <c r="DV418" s="239"/>
      <c r="DW418" s="239"/>
      <c r="DX418" s="239"/>
      <c r="DY418" s="239"/>
      <c r="DZ418" s="239"/>
      <c r="EA418" s="239"/>
      <c r="EB418" s="239"/>
      <c r="EC418" s="239"/>
      <c r="ED418" s="239"/>
      <c r="EE418" s="239"/>
      <c r="EF418" s="239"/>
      <c r="EG418" s="239"/>
      <c r="EH418" s="239"/>
      <c r="EI418" s="239"/>
      <c r="EJ418" s="239"/>
      <c r="EK418" s="239"/>
      <c r="EL418" s="239"/>
      <c r="EM418" s="239"/>
      <c r="EN418" s="239"/>
      <c r="EO418" s="239"/>
      <c r="EP418" s="239"/>
      <c r="EQ418" s="239"/>
      <c r="ER418" s="239"/>
      <c r="ES418" s="239"/>
      <c r="ET418" s="239"/>
      <c r="EU418" s="239"/>
      <c r="EV418" s="239"/>
      <c r="EW418" s="239"/>
      <c r="EX418" s="239"/>
      <c r="EY418" s="239"/>
      <c r="EZ418" s="239"/>
      <c r="FA418" s="239"/>
      <c r="FB418" s="239"/>
      <c r="FC418" s="239"/>
      <c r="FD418" s="239"/>
      <c r="FE418" s="239"/>
      <c r="FF418" s="239"/>
      <c r="FG418" s="239"/>
      <c r="FH418" s="239"/>
      <c r="FI418" s="239"/>
      <c r="FJ418" s="239"/>
      <c r="FK418" s="239"/>
      <c r="FL418" s="239"/>
      <c r="FM418" s="239"/>
      <c r="FN418" s="239"/>
      <c r="FO418" s="239"/>
      <c r="FP418" s="239"/>
      <c r="FQ418" s="239"/>
      <c r="FR418" s="239"/>
      <c r="FS418" s="239"/>
      <c r="FT418" s="239"/>
      <c r="FU418" s="239"/>
      <c r="FV418" s="239"/>
      <c r="FW418" s="239"/>
      <c r="FX418" s="239"/>
      <c r="FY418" s="239"/>
      <c r="FZ418" s="239"/>
      <c r="GA418" s="239"/>
      <c r="GB418" s="239"/>
      <c r="GC418" s="239"/>
      <c r="GD418" s="239"/>
      <c r="GE418" s="239"/>
      <c r="GF418" s="239"/>
      <c r="GG418" s="239"/>
      <c r="GH418" s="239"/>
      <c r="GI418" s="239"/>
      <c r="GJ418" s="239"/>
      <c r="GK418" s="239"/>
      <c r="GL418" s="239"/>
      <c r="GM418" s="239"/>
      <c r="GN418" s="239"/>
      <c r="GO418" s="239"/>
      <c r="GP418" s="239"/>
      <c r="GQ418" s="239"/>
      <c r="GR418" s="239"/>
      <c r="GS418" s="239"/>
      <c r="GT418" s="239"/>
      <c r="GU418" s="239"/>
      <c r="GV418" s="239"/>
      <c r="GW418" s="239"/>
      <c r="GX418" s="239"/>
      <c r="GY418" s="239"/>
      <c r="GZ418" s="239"/>
      <c r="HA418" s="239"/>
      <c r="HB418" s="239"/>
      <c r="HC418" s="239"/>
      <c r="HD418" s="239"/>
      <c r="HE418" s="239"/>
      <c r="HF418" s="239"/>
      <c r="HG418" s="239"/>
      <c r="HH418" s="239"/>
      <c r="HI418" s="239"/>
      <c r="HJ418" s="239"/>
      <c r="HK418" s="239"/>
      <c r="HL418" s="239"/>
      <c r="HM418" s="239"/>
      <c r="HN418" s="239"/>
      <c r="HO418" s="239"/>
      <c r="HP418" s="239"/>
      <c r="HQ418" s="239"/>
      <c r="HR418" s="239"/>
      <c r="HS418" s="239"/>
      <c r="HT418" s="239"/>
      <c r="HU418" s="239"/>
      <c r="HV418" s="239"/>
      <c r="HW418" s="239"/>
      <c r="HX418" s="239"/>
      <c r="HY418" s="239"/>
      <c r="HZ418" s="239"/>
      <c r="IA418" s="239"/>
      <c r="IB418" s="239"/>
      <c r="IC418" s="239"/>
      <c r="ID418" s="239"/>
    </row>
    <row r="419" spans="1:238" s="38" customFormat="1" ht="13.35" customHeight="1" x14ac:dyDescent="0.25">
      <c r="A419" s="235" t="s">
        <v>401</v>
      </c>
      <c r="B419" s="235"/>
      <c r="C419" s="235"/>
      <c r="D419" s="235"/>
      <c r="E419" s="240"/>
      <c r="F419" s="241" t="s">
        <v>300</v>
      </c>
      <c r="G419" s="241">
        <v>43</v>
      </c>
      <c r="H419" s="241">
        <v>500</v>
      </c>
      <c r="I419" s="271">
        <v>2</v>
      </c>
      <c r="J419" s="242"/>
      <c r="K419" s="195">
        <f t="shared" ref="K419" si="36">IF(ISNUMBER(I419),I419*J419,"")</f>
        <v>0</v>
      </c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  <c r="AA419" s="239"/>
      <c r="AB419" s="239"/>
      <c r="AC419" s="239"/>
      <c r="AD419" s="239"/>
      <c r="AE419" s="239"/>
      <c r="AF419" s="239"/>
      <c r="AG419" s="239"/>
      <c r="AH419" s="239"/>
      <c r="AI419" s="239"/>
      <c r="AJ419" s="239"/>
      <c r="AK419" s="239"/>
      <c r="AL419" s="239"/>
      <c r="AM419" s="239"/>
      <c r="AN419" s="239"/>
      <c r="AO419" s="239"/>
      <c r="AP419" s="239"/>
      <c r="AQ419" s="239"/>
      <c r="AR419" s="239"/>
      <c r="AS419" s="239"/>
      <c r="AT419" s="239"/>
      <c r="AU419" s="239"/>
      <c r="AV419" s="239"/>
      <c r="AW419" s="239"/>
      <c r="AX419" s="239"/>
      <c r="AY419" s="239"/>
      <c r="AZ419" s="239"/>
      <c r="BA419" s="239"/>
      <c r="BB419" s="239"/>
      <c r="BC419" s="239"/>
      <c r="BD419" s="239"/>
      <c r="BE419" s="239"/>
      <c r="BF419" s="239"/>
      <c r="BG419" s="239"/>
      <c r="BH419" s="239"/>
      <c r="BI419" s="239"/>
      <c r="BJ419" s="239"/>
      <c r="BK419" s="239"/>
      <c r="BL419" s="239"/>
      <c r="BM419" s="239"/>
      <c r="BN419" s="239"/>
      <c r="BO419" s="239"/>
      <c r="BP419" s="239"/>
      <c r="BQ419" s="239"/>
      <c r="BR419" s="239"/>
      <c r="BS419" s="239"/>
      <c r="BT419" s="239"/>
      <c r="BU419" s="239"/>
      <c r="BV419" s="239"/>
      <c r="BW419" s="239"/>
      <c r="BX419" s="239"/>
      <c r="BY419" s="239"/>
      <c r="BZ419" s="239"/>
      <c r="CA419" s="239"/>
      <c r="CB419" s="239"/>
      <c r="CC419" s="239"/>
      <c r="CD419" s="239"/>
      <c r="CE419" s="239"/>
      <c r="CF419" s="239"/>
      <c r="CG419" s="239"/>
      <c r="CH419" s="239"/>
      <c r="CI419" s="239"/>
      <c r="CJ419" s="239"/>
      <c r="CK419" s="239"/>
      <c r="CL419" s="239"/>
      <c r="CM419" s="239"/>
      <c r="CN419" s="239"/>
      <c r="CO419" s="239"/>
      <c r="CP419" s="239"/>
      <c r="CQ419" s="239"/>
      <c r="CR419" s="239"/>
      <c r="CS419" s="239"/>
      <c r="CT419" s="239"/>
      <c r="CU419" s="239"/>
      <c r="CV419" s="239"/>
      <c r="CW419" s="239"/>
      <c r="CX419" s="239"/>
      <c r="CY419" s="239"/>
      <c r="CZ419" s="239"/>
      <c r="DA419" s="239"/>
      <c r="DB419" s="239"/>
      <c r="DC419" s="239"/>
      <c r="DD419" s="239"/>
      <c r="DE419" s="239"/>
      <c r="DF419" s="239"/>
      <c r="DG419" s="239"/>
      <c r="DH419" s="239"/>
      <c r="DI419" s="239"/>
      <c r="DJ419" s="239"/>
      <c r="DK419" s="239"/>
      <c r="DL419" s="239"/>
      <c r="DM419" s="239"/>
      <c r="DN419" s="239"/>
      <c r="DO419" s="239"/>
      <c r="DP419" s="239"/>
      <c r="DQ419" s="239"/>
      <c r="DR419" s="239"/>
      <c r="DS419" s="239"/>
      <c r="DT419" s="239"/>
      <c r="DU419" s="239"/>
      <c r="DV419" s="239"/>
      <c r="DW419" s="239"/>
      <c r="DX419" s="239"/>
      <c r="DY419" s="239"/>
      <c r="DZ419" s="239"/>
      <c r="EA419" s="239"/>
      <c r="EB419" s="239"/>
      <c r="EC419" s="239"/>
      <c r="ED419" s="239"/>
      <c r="EE419" s="239"/>
      <c r="EF419" s="239"/>
      <c r="EG419" s="239"/>
      <c r="EH419" s="239"/>
      <c r="EI419" s="239"/>
      <c r="EJ419" s="239"/>
      <c r="EK419" s="239"/>
      <c r="EL419" s="239"/>
      <c r="EM419" s="239"/>
      <c r="EN419" s="239"/>
      <c r="EO419" s="239"/>
      <c r="EP419" s="239"/>
      <c r="EQ419" s="239"/>
      <c r="ER419" s="239"/>
      <c r="ES419" s="239"/>
      <c r="ET419" s="239"/>
      <c r="EU419" s="239"/>
      <c r="EV419" s="239"/>
      <c r="EW419" s="239"/>
      <c r="EX419" s="239"/>
      <c r="EY419" s="239"/>
      <c r="EZ419" s="239"/>
      <c r="FA419" s="239"/>
      <c r="FB419" s="239"/>
      <c r="FC419" s="239"/>
      <c r="FD419" s="239"/>
      <c r="FE419" s="239"/>
      <c r="FF419" s="239"/>
      <c r="FG419" s="239"/>
      <c r="FH419" s="239"/>
      <c r="FI419" s="239"/>
      <c r="FJ419" s="239"/>
      <c r="FK419" s="239"/>
      <c r="FL419" s="239"/>
      <c r="FM419" s="239"/>
      <c r="FN419" s="239"/>
      <c r="FO419" s="239"/>
      <c r="FP419" s="239"/>
      <c r="FQ419" s="239"/>
      <c r="FR419" s="239"/>
      <c r="FS419" s="239"/>
      <c r="FT419" s="239"/>
      <c r="FU419" s="239"/>
      <c r="FV419" s="239"/>
      <c r="FW419" s="239"/>
      <c r="FX419" s="239"/>
      <c r="FY419" s="239"/>
      <c r="FZ419" s="239"/>
      <c r="GA419" s="239"/>
      <c r="GB419" s="239"/>
      <c r="GC419" s="239"/>
      <c r="GD419" s="239"/>
      <c r="GE419" s="239"/>
      <c r="GF419" s="239"/>
      <c r="GG419" s="239"/>
      <c r="GH419" s="239"/>
      <c r="GI419" s="239"/>
      <c r="GJ419" s="239"/>
      <c r="GK419" s="239"/>
      <c r="GL419" s="239"/>
      <c r="GM419" s="239"/>
      <c r="GN419" s="239"/>
      <c r="GO419" s="239"/>
      <c r="GP419" s="239"/>
      <c r="GQ419" s="239"/>
      <c r="GR419" s="239"/>
      <c r="GS419" s="239"/>
      <c r="GT419" s="239"/>
      <c r="GU419" s="239"/>
      <c r="GV419" s="239"/>
      <c r="GW419" s="239"/>
      <c r="GX419" s="239"/>
      <c r="GY419" s="239"/>
      <c r="GZ419" s="239"/>
      <c r="HA419" s="239"/>
      <c r="HB419" s="239"/>
      <c r="HC419" s="239"/>
      <c r="HD419" s="239"/>
      <c r="HE419" s="239"/>
      <c r="HF419" s="239"/>
      <c r="HG419" s="239"/>
      <c r="HH419" s="239"/>
      <c r="HI419" s="239"/>
      <c r="HJ419" s="239"/>
      <c r="HK419" s="239"/>
      <c r="HL419" s="239"/>
      <c r="HM419" s="239"/>
      <c r="HN419" s="239"/>
      <c r="HO419" s="239"/>
      <c r="HP419" s="239"/>
      <c r="HQ419" s="239"/>
      <c r="HR419" s="239"/>
      <c r="HS419" s="239"/>
      <c r="HT419" s="239"/>
      <c r="HU419" s="239"/>
      <c r="HV419" s="239"/>
      <c r="HW419" s="239"/>
      <c r="HX419" s="239"/>
      <c r="HY419" s="239"/>
      <c r="HZ419" s="239"/>
      <c r="IA419" s="239"/>
      <c r="IB419" s="239"/>
      <c r="IC419" s="239"/>
      <c r="ID419" s="239"/>
    </row>
    <row r="420" spans="1:238" s="38" customFormat="1" ht="13.35" customHeight="1" x14ac:dyDescent="0.25">
      <c r="A420" s="235" t="s">
        <v>402</v>
      </c>
      <c r="B420" s="235"/>
      <c r="C420" s="235"/>
      <c r="D420" s="235"/>
      <c r="E420" s="240"/>
      <c r="F420" s="241"/>
      <c r="G420" s="241"/>
      <c r="H420" s="241"/>
      <c r="I420" s="244"/>
      <c r="J420" s="245"/>
      <c r="K420" s="243" t="str">
        <f>+IF(J420="","",IF(J420="XXXXXX","XXXXXX",J420*I420))</f>
        <v/>
      </c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  <c r="AA420" s="239"/>
      <c r="AB420" s="239"/>
      <c r="AC420" s="239"/>
      <c r="AD420" s="239"/>
      <c r="AE420" s="239"/>
      <c r="AF420" s="239"/>
      <c r="AG420" s="239"/>
      <c r="AH420" s="239"/>
      <c r="AI420" s="239"/>
      <c r="AJ420" s="239"/>
      <c r="AK420" s="239"/>
      <c r="AL420" s="239"/>
      <c r="AM420" s="239"/>
      <c r="AN420" s="239"/>
      <c r="AO420" s="239"/>
      <c r="AP420" s="239"/>
      <c r="AQ420" s="239"/>
      <c r="AR420" s="239"/>
      <c r="AS420" s="239"/>
      <c r="AT420" s="239"/>
      <c r="AU420" s="239"/>
      <c r="AV420" s="239"/>
      <c r="AW420" s="239"/>
      <c r="AX420" s="239"/>
      <c r="AY420" s="239"/>
      <c r="AZ420" s="239"/>
      <c r="BA420" s="239"/>
      <c r="BB420" s="239"/>
      <c r="BC420" s="239"/>
      <c r="BD420" s="239"/>
      <c r="BE420" s="239"/>
      <c r="BF420" s="239"/>
      <c r="BG420" s="239"/>
      <c r="BH420" s="239"/>
      <c r="BI420" s="239"/>
      <c r="BJ420" s="239"/>
      <c r="BK420" s="239"/>
      <c r="BL420" s="239"/>
      <c r="BM420" s="239"/>
      <c r="BN420" s="239"/>
      <c r="BO420" s="239"/>
      <c r="BP420" s="239"/>
      <c r="BQ420" s="239"/>
      <c r="BR420" s="239"/>
      <c r="BS420" s="239"/>
      <c r="BT420" s="239"/>
      <c r="BU420" s="239"/>
      <c r="BV420" s="239"/>
      <c r="BW420" s="239"/>
      <c r="BX420" s="239"/>
      <c r="BY420" s="239"/>
      <c r="BZ420" s="239"/>
      <c r="CA420" s="239"/>
      <c r="CB420" s="239"/>
      <c r="CC420" s="239"/>
      <c r="CD420" s="239"/>
      <c r="CE420" s="239"/>
      <c r="CF420" s="239"/>
      <c r="CG420" s="239"/>
      <c r="CH420" s="239"/>
      <c r="CI420" s="239"/>
      <c r="CJ420" s="239"/>
      <c r="CK420" s="239"/>
      <c r="CL420" s="239"/>
      <c r="CM420" s="239"/>
      <c r="CN420" s="239"/>
      <c r="CO420" s="239"/>
      <c r="CP420" s="239"/>
      <c r="CQ420" s="239"/>
      <c r="CR420" s="239"/>
      <c r="CS420" s="239"/>
      <c r="CT420" s="239"/>
      <c r="CU420" s="239"/>
      <c r="CV420" s="239"/>
      <c r="CW420" s="239"/>
      <c r="CX420" s="239"/>
      <c r="CY420" s="239"/>
      <c r="CZ420" s="239"/>
      <c r="DA420" s="239"/>
      <c r="DB420" s="239"/>
      <c r="DC420" s="239"/>
      <c r="DD420" s="239"/>
      <c r="DE420" s="239"/>
      <c r="DF420" s="239"/>
      <c r="DG420" s="239"/>
      <c r="DH420" s="239"/>
      <c r="DI420" s="239"/>
      <c r="DJ420" s="239"/>
      <c r="DK420" s="239"/>
      <c r="DL420" s="239"/>
      <c r="DM420" s="239"/>
      <c r="DN420" s="239"/>
      <c r="DO420" s="239"/>
      <c r="DP420" s="239"/>
      <c r="DQ420" s="239"/>
      <c r="DR420" s="239"/>
      <c r="DS420" s="239"/>
      <c r="DT420" s="239"/>
      <c r="DU420" s="239"/>
      <c r="DV420" s="239"/>
      <c r="DW420" s="239"/>
      <c r="DX420" s="239"/>
      <c r="DY420" s="239"/>
      <c r="DZ420" s="239"/>
      <c r="EA420" s="239"/>
      <c r="EB420" s="239"/>
      <c r="EC420" s="239"/>
      <c r="ED420" s="239"/>
      <c r="EE420" s="239"/>
      <c r="EF420" s="239"/>
      <c r="EG420" s="239"/>
      <c r="EH420" s="239"/>
      <c r="EI420" s="239"/>
      <c r="EJ420" s="239"/>
      <c r="EK420" s="239"/>
      <c r="EL420" s="239"/>
      <c r="EM420" s="239"/>
      <c r="EN420" s="239"/>
      <c r="EO420" s="239"/>
      <c r="EP420" s="239"/>
      <c r="EQ420" s="239"/>
      <c r="ER420" s="239"/>
      <c r="ES420" s="239"/>
      <c r="ET420" s="239"/>
      <c r="EU420" s="239"/>
      <c r="EV420" s="239"/>
      <c r="EW420" s="239"/>
      <c r="EX420" s="239"/>
      <c r="EY420" s="239"/>
      <c r="EZ420" s="239"/>
      <c r="FA420" s="239"/>
      <c r="FB420" s="239"/>
      <c r="FC420" s="239"/>
      <c r="FD420" s="239"/>
      <c r="FE420" s="239"/>
      <c r="FF420" s="239"/>
      <c r="FG420" s="239"/>
      <c r="FH420" s="239"/>
      <c r="FI420" s="239"/>
      <c r="FJ420" s="239"/>
      <c r="FK420" s="239"/>
      <c r="FL420" s="239"/>
      <c r="FM420" s="239"/>
      <c r="FN420" s="239"/>
      <c r="FO420" s="239"/>
      <c r="FP420" s="239"/>
      <c r="FQ420" s="239"/>
      <c r="FR420" s="239"/>
      <c r="FS420" s="239"/>
      <c r="FT420" s="239"/>
      <c r="FU420" s="239"/>
      <c r="FV420" s="239"/>
      <c r="FW420" s="239"/>
      <c r="FX420" s="239"/>
      <c r="FY420" s="239"/>
      <c r="FZ420" s="239"/>
      <c r="GA420" s="239"/>
      <c r="GB420" s="239"/>
      <c r="GC420" s="239"/>
      <c r="GD420" s="239"/>
      <c r="GE420" s="239"/>
      <c r="GF420" s="239"/>
      <c r="GG420" s="239"/>
      <c r="GH420" s="239"/>
      <c r="GI420" s="239"/>
      <c r="GJ420" s="239"/>
      <c r="GK420" s="239"/>
      <c r="GL420" s="239"/>
      <c r="GM420" s="239"/>
      <c r="GN420" s="239"/>
      <c r="GO420" s="239"/>
      <c r="GP420" s="239"/>
      <c r="GQ420" s="239"/>
      <c r="GR420" s="239"/>
      <c r="GS420" s="239"/>
      <c r="GT420" s="239"/>
      <c r="GU420" s="239"/>
      <c r="GV420" s="239"/>
      <c r="GW420" s="239"/>
      <c r="GX420" s="239"/>
      <c r="GY420" s="239"/>
      <c r="GZ420" s="239"/>
      <c r="HA420" s="239"/>
      <c r="HB420" s="239"/>
      <c r="HC420" s="239"/>
      <c r="HD420" s="239"/>
      <c r="HE420" s="239"/>
      <c r="HF420" s="239"/>
      <c r="HG420" s="239"/>
      <c r="HH420" s="239"/>
      <c r="HI420" s="239"/>
      <c r="HJ420" s="239"/>
      <c r="HK420" s="239"/>
      <c r="HL420" s="239"/>
      <c r="HM420" s="239"/>
      <c r="HN420" s="239"/>
      <c r="HO420" s="239"/>
      <c r="HP420" s="239"/>
      <c r="HQ420" s="239"/>
      <c r="HR420" s="239"/>
      <c r="HS420" s="239"/>
      <c r="HT420" s="239"/>
      <c r="HU420" s="239"/>
      <c r="HV420" s="239"/>
      <c r="HW420" s="239"/>
      <c r="HX420" s="239"/>
      <c r="HY420" s="239"/>
      <c r="HZ420" s="239"/>
      <c r="IA420" s="239"/>
      <c r="IB420" s="239"/>
      <c r="IC420" s="239"/>
      <c r="ID420" s="239"/>
    </row>
    <row r="421" spans="1:238" s="38" customFormat="1" ht="13.35" customHeight="1" x14ac:dyDescent="0.25">
      <c r="A421" s="235" t="s">
        <v>403</v>
      </c>
      <c r="B421" s="235"/>
      <c r="C421" s="235"/>
      <c r="D421" s="235"/>
      <c r="E421" s="240"/>
      <c r="F421" s="241" t="s">
        <v>300</v>
      </c>
      <c r="G421" s="241">
        <v>43</v>
      </c>
      <c r="H421" s="241">
        <v>500</v>
      </c>
      <c r="I421" s="244">
        <v>2</v>
      </c>
      <c r="J421" s="242"/>
      <c r="K421" s="195">
        <f t="shared" ref="K421" si="37">IF(ISNUMBER(I421),I421*J421,"")</f>
        <v>0</v>
      </c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  <c r="AA421" s="239"/>
      <c r="AB421" s="239"/>
      <c r="AC421" s="239"/>
      <c r="AD421" s="239"/>
      <c r="AE421" s="239"/>
      <c r="AF421" s="239"/>
      <c r="AG421" s="239"/>
      <c r="AH421" s="239"/>
      <c r="AI421" s="239"/>
      <c r="AJ421" s="239"/>
      <c r="AK421" s="239"/>
      <c r="AL421" s="239"/>
      <c r="AM421" s="239"/>
      <c r="AN421" s="239"/>
      <c r="AO421" s="239"/>
      <c r="AP421" s="239"/>
      <c r="AQ421" s="239"/>
      <c r="AR421" s="239"/>
      <c r="AS421" s="239"/>
      <c r="AT421" s="239"/>
      <c r="AU421" s="239"/>
      <c r="AV421" s="239"/>
      <c r="AW421" s="239"/>
      <c r="AX421" s="239"/>
      <c r="AY421" s="239"/>
      <c r="AZ421" s="239"/>
      <c r="BA421" s="239"/>
      <c r="BB421" s="239"/>
      <c r="BC421" s="239"/>
      <c r="BD421" s="239"/>
      <c r="BE421" s="239"/>
      <c r="BF421" s="239"/>
      <c r="BG421" s="239"/>
      <c r="BH421" s="239"/>
      <c r="BI421" s="239"/>
      <c r="BJ421" s="239"/>
      <c r="BK421" s="239"/>
      <c r="BL421" s="239"/>
      <c r="BM421" s="239"/>
      <c r="BN421" s="239"/>
      <c r="BO421" s="239"/>
      <c r="BP421" s="239"/>
      <c r="BQ421" s="239"/>
      <c r="BR421" s="239"/>
      <c r="BS421" s="239"/>
      <c r="BT421" s="239"/>
      <c r="BU421" s="239"/>
      <c r="BV421" s="239"/>
      <c r="BW421" s="239"/>
      <c r="BX421" s="239"/>
      <c r="BY421" s="239"/>
      <c r="BZ421" s="239"/>
      <c r="CA421" s="239"/>
      <c r="CB421" s="239"/>
      <c r="CC421" s="239"/>
      <c r="CD421" s="239"/>
      <c r="CE421" s="239"/>
      <c r="CF421" s="239"/>
      <c r="CG421" s="239"/>
      <c r="CH421" s="239"/>
      <c r="CI421" s="239"/>
      <c r="CJ421" s="239"/>
      <c r="CK421" s="239"/>
      <c r="CL421" s="239"/>
      <c r="CM421" s="239"/>
      <c r="CN421" s="239"/>
      <c r="CO421" s="239"/>
      <c r="CP421" s="239"/>
      <c r="CQ421" s="239"/>
      <c r="CR421" s="239"/>
      <c r="CS421" s="239"/>
      <c r="CT421" s="239"/>
      <c r="CU421" s="239"/>
      <c r="CV421" s="239"/>
      <c r="CW421" s="239"/>
      <c r="CX421" s="239"/>
      <c r="CY421" s="239"/>
      <c r="CZ421" s="239"/>
      <c r="DA421" s="239"/>
      <c r="DB421" s="239"/>
      <c r="DC421" s="239"/>
      <c r="DD421" s="239"/>
      <c r="DE421" s="239"/>
      <c r="DF421" s="239"/>
      <c r="DG421" s="239"/>
      <c r="DH421" s="239"/>
      <c r="DI421" s="239"/>
      <c r="DJ421" s="239"/>
      <c r="DK421" s="239"/>
      <c r="DL421" s="239"/>
      <c r="DM421" s="239"/>
      <c r="DN421" s="239"/>
      <c r="DO421" s="239"/>
      <c r="DP421" s="239"/>
      <c r="DQ421" s="239"/>
      <c r="DR421" s="239"/>
      <c r="DS421" s="239"/>
      <c r="DT421" s="239"/>
      <c r="DU421" s="239"/>
      <c r="DV421" s="239"/>
      <c r="DW421" s="239"/>
      <c r="DX421" s="239"/>
      <c r="DY421" s="239"/>
      <c r="DZ421" s="239"/>
      <c r="EA421" s="239"/>
      <c r="EB421" s="239"/>
      <c r="EC421" s="239"/>
      <c r="ED421" s="239"/>
      <c r="EE421" s="239"/>
      <c r="EF421" s="239"/>
      <c r="EG421" s="239"/>
      <c r="EH421" s="239"/>
      <c r="EI421" s="239"/>
      <c r="EJ421" s="239"/>
      <c r="EK421" s="239"/>
      <c r="EL421" s="239"/>
      <c r="EM421" s="239"/>
      <c r="EN421" s="239"/>
      <c r="EO421" s="239"/>
      <c r="EP421" s="239"/>
      <c r="EQ421" s="239"/>
      <c r="ER421" s="239"/>
      <c r="ES421" s="239"/>
      <c r="ET421" s="239"/>
      <c r="EU421" s="239"/>
      <c r="EV421" s="239"/>
      <c r="EW421" s="239"/>
      <c r="EX421" s="239"/>
      <c r="EY421" s="239"/>
      <c r="EZ421" s="239"/>
      <c r="FA421" s="239"/>
      <c r="FB421" s="239"/>
      <c r="FC421" s="239"/>
      <c r="FD421" s="239"/>
      <c r="FE421" s="239"/>
      <c r="FF421" s="239"/>
      <c r="FG421" s="239"/>
      <c r="FH421" s="239"/>
      <c r="FI421" s="239"/>
      <c r="FJ421" s="239"/>
      <c r="FK421" s="239"/>
      <c r="FL421" s="239"/>
      <c r="FM421" s="239"/>
      <c r="FN421" s="239"/>
      <c r="FO421" s="239"/>
      <c r="FP421" s="239"/>
      <c r="FQ421" s="239"/>
      <c r="FR421" s="239"/>
      <c r="FS421" s="239"/>
      <c r="FT421" s="239"/>
      <c r="FU421" s="239"/>
      <c r="FV421" s="239"/>
      <c r="FW421" s="239"/>
      <c r="FX421" s="239"/>
      <c r="FY421" s="239"/>
      <c r="FZ421" s="239"/>
      <c r="GA421" s="239"/>
      <c r="GB421" s="239"/>
      <c r="GC421" s="239"/>
      <c r="GD421" s="239"/>
      <c r="GE421" s="239"/>
      <c r="GF421" s="239"/>
      <c r="GG421" s="239"/>
      <c r="GH421" s="239"/>
      <c r="GI421" s="239"/>
      <c r="GJ421" s="239"/>
      <c r="GK421" s="239"/>
      <c r="GL421" s="239"/>
      <c r="GM421" s="239"/>
      <c r="GN421" s="239"/>
      <c r="GO421" s="239"/>
      <c r="GP421" s="239"/>
      <c r="GQ421" s="239"/>
      <c r="GR421" s="239"/>
      <c r="GS421" s="239"/>
      <c r="GT421" s="239"/>
      <c r="GU421" s="239"/>
      <c r="GV421" s="239"/>
      <c r="GW421" s="239"/>
      <c r="GX421" s="239"/>
      <c r="GY421" s="239"/>
      <c r="GZ421" s="239"/>
      <c r="HA421" s="239"/>
      <c r="HB421" s="239"/>
      <c r="HC421" s="239"/>
      <c r="HD421" s="239"/>
      <c r="HE421" s="239"/>
      <c r="HF421" s="239"/>
      <c r="HG421" s="239"/>
      <c r="HH421" s="239"/>
      <c r="HI421" s="239"/>
      <c r="HJ421" s="239"/>
      <c r="HK421" s="239"/>
      <c r="HL421" s="239"/>
      <c r="HM421" s="239"/>
      <c r="HN421" s="239"/>
      <c r="HO421" s="239"/>
      <c r="HP421" s="239"/>
      <c r="HQ421" s="239"/>
      <c r="HR421" s="239"/>
      <c r="HS421" s="239"/>
      <c r="HT421" s="239"/>
      <c r="HU421" s="239"/>
      <c r="HV421" s="239"/>
      <c r="HW421" s="239"/>
      <c r="HX421" s="239"/>
      <c r="HY421" s="239"/>
      <c r="HZ421" s="239"/>
      <c r="IA421" s="239"/>
      <c r="IB421" s="239"/>
      <c r="IC421" s="239"/>
      <c r="ID421" s="239"/>
    </row>
    <row r="422" spans="1:238" s="38" customFormat="1" ht="13.35" customHeight="1" x14ac:dyDescent="0.25">
      <c r="A422" s="235" t="s">
        <v>404</v>
      </c>
      <c r="B422" s="246"/>
      <c r="C422" s="246"/>
      <c r="D422" s="246"/>
      <c r="E422" s="235"/>
      <c r="F422" s="236"/>
      <c r="G422" s="247"/>
      <c r="H422" s="246"/>
      <c r="I422" s="248"/>
      <c r="J422" s="249"/>
      <c r="K422" s="248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  <c r="AA422" s="239"/>
      <c r="AB422" s="239"/>
      <c r="AC422" s="239"/>
      <c r="AD422" s="239"/>
      <c r="AE422" s="239"/>
      <c r="AF422" s="239"/>
      <c r="AG422" s="239"/>
      <c r="AH422" s="239"/>
      <c r="AI422" s="239"/>
      <c r="AJ422" s="239"/>
      <c r="AK422" s="239"/>
      <c r="AL422" s="239"/>
      <c r="AM422" s="239"/>
      <c r="AN422" s="239"/>
      <c r="AO422" s="239"/>
      <c r="AP422" s="239"/>
      <c r="AQ422" s="239"/>
      <c r="AR422" s="239"/>
      <c r="AS422" s="239"/>
      <c r="AT422" s="239"/>
      <c r="AU422" s="239"/>
      <c r="AV422" s="239"/>
      <c r="AW422" s="239"/>
      <c r="AX422" s="239"/>
      <c r="AY422" s="239"/>
      <c r="AZ422" s="239"/>
      <c r="BA422" s="239"/>
      <c r="BB422" s="239"/>
      <c r="BC422" s="239"/>
      <c r="BD422" s="239"/>
      <c r="BE422" s="239"/>
      <c r="BF422" s="239"/>
      <c r="BG422" s="239"/>
      <c r="BH422" s="239"/>
      <c r="BI422" s="239"/>
      <c r="BJ422" s="239"/>
      <c r="BK422" s="239"/>
      <c r="BL422" s="239"/>
      <c r="BM422" s="239"/>
      <c r="BN422" s="239"/>
      <c r="BO422" s="239"/>
      <c r="BP422" s="239"/>
      <c r="BQ422" s="239"/>
      <c r="BR422" s="239"/>
      <c r="BS422" s="239"/>
      <c r="BT422" s="239"/>
      <c r="BU422" s="239"/>
      <c r="BV422" s="239"/>
      <c r="BW422" s="239"/>
      <c r="BX422" s="239"/>
      <c r="BY422" s="239"/>
      <c r="BZ422" s="239"/>
      <c r="CA422" s="239"/>
      <c r="CB422" s="239"/>
      <c r="CC422" s="239"/>
      <c r="CD422" s="239"/>
      <c r="CE422" s="239"/>
      <c r="CF422" s="239"/>
      <c r="CG422" s="239"/>
      <c r="CH422" s="239"/>
      <c r="CI422" s="239"/>
      <c r="CJ422" s="239"/>
      <c r="CK422" s="239"/>
      <c r="CL422" s="239"/>
      <c r="CM422" s="239"/>
      <c r="CN422" s="239"/>
      <c r="CO422" s="239"/>
      <c r="CP422" s="239"/>
      <c r="CQ422" s="239"/>
      <c r="CR422" s="239"/>
      <c r="CS422" s="239"/>
      <c r="CT422" s="239"/>
      <c r="CU422" s="239"/>
      <c r="CV422" s="239"/>
      <c r="CW422" s="239"/>
      <c r="CX422" s="239"/>
      <c r="CY422" s="239"/>
      <c r="CZ422" s="239"/>
      <c r="DA422" s="239"/>
      <c r="DB422" s="239"/>
      <c r="DC422" s="239"/>
      <c r="DD422" s="239"/>
      <c r="DE422" s="239"/>
      <c r="DF422" s="239"/>
      <c r="DG422" s="239"/>
      <c r="DH422" s="239"/>
      <c r="DI422" s="239"/>
      <c r="DJ422" s="239"/>
      <c r="DK422" s="239"/>
      <c r="DL422" s="239"/>
      <c r="DM422" s="239"/>
      <c r="DN422" s="239"/>
      <c r="DO422" s="239"/>
      <c r="DP422" s="239"/>
      <c r="DQ422" s="239"/>
      <c r="DR422" s="239"/>
      <c r="DS422" s="239"/>
      <c r="DT422" s="239"/>
      <c r="DU422" s="239"/>
      <c r="DV422" s="239"/>
      <c r="DW422" s="239"/>
      <c r="DX422" s="239"/>
      <c r="DY422" s="239"/>
      <c r="DZ422" s="239"/>
      <c r="EA422" s="239"/>
      <c r="EB422" s="239"/>
      <c r="EC422" s="239"/>
      <c r="ED422" s="239"/>
      <c r="EE422" s="239"/>
      <c r="EF422" s="239"/>
      <c r="EG422" s="239"/>
      <c r="EH422" s="239"/>
      <c r="EI422" s="239"/>
      <c r="EJ422" s="239"/>
      <c r="EK422" s="239"/>
      <c r="EL422" s="239"/>
      <c r="EM422" s="239"/>
      <c r="EN422" s="239"/>
      <c r="EO422" s="239"/>
      <c r="EP422" s="239"/>
      <c r="EQ422" s="239"/>
      <c r="ER422" s="239"/>
      <c r="ES422" s="239"/>
      <c r="ET422" s="239"/>
      <c r="EU422" s="239"/>
      <c r="EV422" s="239"/>
      <c r="EW422" s="239"/>
      <c r="EX422" s="239"/>
      <c r="EY422" s="239"/>
      <c r="EZ422" s="239"/>
      <c r="FA422" s="239"/>
      <c r="FB422" s="239"/>
      <c r="FC422" s="239"/>
      <c r="FD422" s="239"/>
      <c r="FE422" s="239"/>
      <c r="FF422" s="239"/>
      <c r="FG422" s="239"/>
      <c r="FH422" s="239"/>
      <c r="FI422" s="239"/>
      <c r="FJ422" s="239"/>
      <c r="FK422" s="239"/>
      <c r="FL422" s="239"/>
      <c r="FM422" s="239"/>
      <c r="FN422" s="239"/>
      <c r="FO422" s="239"/>
      <c r="FP422" s="239"/>
      <c r="FQ422" s="239"/>
      <c r="FR422" s="239"/>
      <c r="FS422" s="239"/>
      <c r="FT422" s="239"/>
      <c r="FU422" s="239"/>
      <c r="FV422" s="239"/>
      <c r="FW422" s="239"/>
      <c r="FX422" s="239"/>
      <c r="FY422" s="239"/>
      <c r="FZ422" s="239"/>
      <c r="GA422" s="239"/>
      <c r="GB422" s="239"/>
      <c r="GC422" s="239"/>
      <c r="GD422" s="239"/>
      <c r="GE422" s="239"/>
      <c r="GF422" s="239"/>
      <c r="GG422" s="239"/>
      <c r="GH422" s="239"/>
      <c r="GI422" s="239"/>
      <c r="GJ422" s="239"/>
      <c r="GK422" s="239"/>
      <c r="GL422" s="239"/>
      <c r="GM422" s="239"/>
      <c r="GN422" s="239"/>
      <c r="GO422" s="239"/>
      <c r="GP422" s="239"/>
      <c r="GQ422" s="239"/>
      <c r="GR422" s="239"/>
      <c r="GS422" s="239"/>
      <c r="GT422" s="239"/>
      <c r="GU422" s="239"/>
      <c r="GV422" s="239"/>
      <c r="GW422" s="239"/>
      <c r="GX422" s="239"/>
      <c r="GY422" s="239"/>
      <c r="GZ422" s="239"/>
      <c r="HA422" s="239"/>
      <c r="HB422" s="239"/>
      <c r="HC422" s="239"/>
      <c r="HD422" s="239"/>
      <c r="HE422" s="239"/>
      <c r="HF422" s="239"/>
      <c r="HG422" s="239"/>
      <c r="HH422" s="239"/>
      <c r="HI422" s="239"/>
      <c r="HJ422" s="239"/>
      <c r="HK422" s="239"/>
      <c r="HL422" s="239"/>
      <c r="HM422" s="239"/>
      <c r="HN422" s="239"/>
      <c r="HO422" s="239"/>
      <c r="HP422" s="239"/>
      <c r="HQ422" s="239"/>
      <c r="HR422" s="239"/>
      <c r="HS422" s="239"/>
      <c r="HT422" s="239"/>
      <c r="HU422" s="239"/>
      <c r="HV422" s="239"/>
      <c r="HW422" s="239"/>
      <c r="HX422" s="239"/>
      <c r="HY422" s="239"/>
      <c r="HZ422" s="239"/>
      <c r="IA422" s="239"/>
      <c r="IB422" s="239"/>
      <c r="IC422" s="239"/>
      <c r="ID422" s="239"/>
    </row>
    <row r="423" spans="1:238" s="38" customFormat="1" ht="13.35" customHeight="1" x14ac:dyDescent="0.25">
      <c r="A423" s="2"/>
      <c r="B423" s="235"/>
      <c r="C423" s="235"/>
      <c r="D423" s="235"/>
      <c r="E423" s="235"/>
      <c r="F423" s="236"/>
      <c r="G423" s="237"/>
      <c r="H423" s="246"/>
      <c r="I423" s="238"/>
      <c r="J423" s="249"/>
      <c r="K423" s="238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  <c r="AA423" s="239"/>
      <c r="AB423" s="239"/>
      <c r="AC423" s="239"/>
      <c r="AD423" s="239"/>
      <c r="AE423" s="239"/>
      <c r="AF423" s="239"/>
      <c r="AG423" s="239"/>
      <c r="AH423" s="239"/>
      <c r="AI423" s="239"/>
      <c r="AJ423" s="239"/>
      <c r="AK423" s="239"/>
      <c r="AL423" s="239"/>
      <c r="AM423" s="239"/>
      <c r="AN423" s="239"/>
      <c r="AO423" s="239"/>
      <c r="AP423" s="239"/>
      <c r="AQ423" s="239"/>
      <c r="AR423" s="239"/>
      <c r="AS423" s="239"/>
      <c r="AT423" s="239"/>
      <c r="AU423" s="239"/>
      <c r="AV423" s="239"/>
      <c r="AW423" s="239"/>
      <c r="AX423" s="239"/>
      <c r="AY423" s="239"/>
      <c r="AZ423" s="239"/>
      <c r="BA423" s="239"/>
      <c r="BB423" s="239"/>
      <c r="BC423" s="239"/>
      <c r="BD423" s="239"/>
      <c r="BE423" s="239"/>
      <c r="BF423" s="239"/>
      <c r="BG423" s="239"/>
      <c r="BH423" s="239"/>
      <c r="BI423" s="239"/>
      <c r="BJ423" s="239"/>
      <c r="BK423" s="239"/>
      <c r="BL423" s="239"/>
      <c r="BM423" s="239"/>
      <c r="BN423" s="239"/>
      <c r="BO423" s="239"/>
      <c r="BP423" s="239"/>
      <c r="BQ423" s="239"/>
      <c r="BR423" s="239"/>
      <c r="BS423" s="239"/>
      <c r="BT423" s="239"/>
      <c r="BU423" s="239"/>
      <c r="BV423" s="239"/>
      <c r="BW423" s="239"/>
      <c r="BX423" s="239"/>
      <c r="BY423" s="239"/>
      <c r="BZ423" s="239"/>
      <c r="CA423" s="239"/>
      <c r="CB423" s="239"/>
      <c r="CC423" s="239"/>
      <c r="CD423" s="239"/>
      <c r="CE423" s="239"/>
      <c r="CF423" s="239"/>
      <c r="CG423" s="239"/>
      <c r="CH423" s="239"/>
      <c r="CI423" s="239"/>
      <c r="CJ423" s="239"/>
      <c r="CK423" s="239"/>
      <c r="CL423" s="239"/>
      <c r="CM423" s="239"/>
      <c r="CN423" s="239"/>
      <c r="CO423" s="239"/>
      <c r="CP423" s="239"/>
      <c r="CQ423" s="239"/>
      <c r="CR423" s="239"/>
      <c r="CS423" s="239"/>
      <c r="CT423" s="239"/>
      <c r="CU423" s="239"/>
      <c r="CV423" s="239"/>
      <c r="CW423" s="239"/>
      <c r="CX423" s="239"/>
      <c r="CY423" s="239"/>
      <c r="CZ423" s="239"/>
      <c r="DA423" s="239"/>
      <c r="DB423" s="239"/>
      <c r="DC423" s="239"/>
      <c r="DD423" s="239"/>
      <c r="DE423" s="239"/>
      <c r="DF423" s="239"/>
      <c r="DG423" s="239"/>
      <c r="DH423" s="239"/>
      <c r="DI423" s="239"/>
      <c r="DJ423" s="239"/>
      <c r="DK423" s="239"/>
      <c r="DL423" s="239"/>
      <c r="DM423" s="239"/>
      <c r="DN423" s="239"/>
      <c r="DO423" s="239"/>
      <c r="DP423" s="239"/>
      <c r="DQ423" s="239"/>
      <c r="DR423" s="239"/>
      <c r="DS423" s="239"/>
      <c r="DT423" s="239"/>
      <c r="DU423" s="239"/>
      <c r="DV423" s="239"/>
      <c r="DW423" s="239"/>
      <c r="DX423" s="239"/>
      <c r="DY423" s="239"/>
      <c r="DZ423" s="239"/>
      <c r="EA423" s="239"/>
      <c r="EB423" s="239"/>
      <c r="EC423" s="239"/>
      <c r="ED423" s="239"/>
      <c r="EE423" s="239"/>
      <c r="EF423" s="239"/>
      <c r="EG423" s="239"/>
      <c r="EH423" s="239"/>
      <c r="EI423" s="239"/>
      <c r="EJ423" s="239"/>
      <c r="EK423" s="239"/>
      <c r="EL423" s="239"/>
      <c r="EM423" s="239"/>
      <c r="EN423" s="239"/>
      <c r="EO423" s="239"/>
      <c r="EP423" s="239"/>
      <c r="EQ423" s="239"/>
      <c r="ER423" s="239"/>
      <c r="ES423" s="239"/>
      <c r="ET423" s="239"/>
      <c r="EU423" s="239"/>
      <c r="EV423" s="239"/>
      <c r="EW423" s="239"/>
      <c r="EX423" s="239"/>
      <c r="EY423" s="239"/>
      <c r="EZ423" s="239"/>
      <c r="FA423" s="239"/>
      <c r="FB423" s="239"/>
      <c r="FC423" s="239"/>
      <c r="FD423" s="239"/>
      <c r="FE423" s="239"/>
      <c r="FF423" s="239"/>
      <c r="FG423" s="239"/>
      <c r="FH423" s="239"/>
      <c r="FI423" s="239"/>
      <c r="FJ423" s="239"/>
      <c r="FK423" s="239"/>
      <c r="FL423" s="239"/>
      <c r="FM423" s="239"/>
      <c r="FN423" s="239"/>
      <c r="FO423" s="239"/>
      <c r="FP423" s="239"/>
      <c r="FQ423" s="239"/>
      <c r="FR423" s="239"/>
      <c r="FS423" s="239"/>
      <c r="FT423" s="239"/>
      <c r="FU423" s="239"/>
      <c r="FV423" s="239"/>
      <c r="FW423" s="239"/>
      <c r="FX423" s="239"/>
      <c r="FY423" s="239"/>
      <c r="FZ423" s="239"/>
      <c r="GA423" s="239"/>
      <c r="GB423" s="239"/>
      <c r="GC423" s="239"/>
      <c r="GD423" s="239"/>
      <c r="GE423" s="239"/>
      <c r="GF423" s="239"/>
      <c r="GG423" s="239"/>
      <c r="GH423" s="239"/>
      <c r="GI423" s="239"/>
      <c r="GJ423" s="239"/>
      <c r="GK423" s="239"/>
      <c r="GL423" s="239"/>
      <c r="GM423" s="239"/>
      <c r="GN423" s="239"/>
      <c r="GO423" s="239"/>
      <c r="GP423" s="239"/>
      <c r="GQ423" s="239"/>
      <c r="GR423" s="239"/>
      <c r="GS423" s="239"/>
      <c r="GT423" s="239"/>
      <c r="GU423" s="239"/>
      <c r="GV423" s="239"/>
      <c r="GW423" s="239"/>
      <c r="GX423" s="239"/>
      <c r="GY423" s="239"/>
      <c r="GZ423" s="239"/>
      <c r="HA423" s="239"/>
      <c r="HB423" s="239"/>
      <c r="HC423" s="239"/>
      <c r="HD423" s="239"/>
      <c r="HE423" s="239"/>
      <c r="HF423" s="239"/>
      <c r="HG423" s="239"/>
      <c r="HH423" s="239"/>
      <c r="HI423" s="239"/>
      <c r="HJ423" s="239"/>
      <c r="HK423" s="239"/>
      <c r="HL423" s="239"/>
      <c r="HM423" s="239"/>
      <c r="HN423" s="239"/>
      <c r="HO423" s="239"/>
      <c r="HP423" s="239"/>
      <c r="HQ423" s="239"/>
      <c r="HR423" s="239"/>
      <c r="HS423" s="239"/>
      <c r="HT423" s="239"/>
      <c r="HU423" s="239"/>
      <c r="HV423" s="239"/>
      <c r="HW423" s="239"/>
      <c r="HX423" s="239"/>
      <c r="HY423" s="239"/>
      <c r="HZ423" s="239"/>
      <c r="IA423" s="239"/>
      <c r="IB423" s="239"/>
      <c r="IC423" s="239"/>
      <c r="ID423" s="239"/>
    </row>
    <row r="424" spans="1:238" s="38" customFormat="1" ht="13.35" customHeight="1" x14ac:dyDescent="0.25">
      <c r="A424" s="2" t="s">
        <v>405</v>
      </c>
      <c r="B424" s="235"/>
      <c r="C424" s="235"/>
      <c r="D424" s="235"/>
      <c r="E424" s="235"/>
      <c r="F424" s="236"/>
      <c r="G424" s="235"/>
      <c r="H424" s="246"/>
      <c r="I424" s="3"/>
      <c r="J424" s="249"/>
      <c r="K424" s="5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  <c r="AA424" s="239"/>
      <c r="AB424" s="239"/>
      <c r="AC424" s="239"/>
      <c r="AD424" s="239"/>
      <c r="AE424" s="239"/>
      <c r="AF424" s="239"/>
      <c r="AG424" s="239"/>
      <c r="AH424" s="239"/>
      <c r="AI424" s="239"/>
      <c r="AJ424" s="239"/>
      <c r="AK424" s="239"/>
      <c r="AL424" s="239"/>
      <c r="AM424" s="239"/>
      <c r="AN424" s="239"/>
      <c r="AO424" s="239"/>
      <c r="AP424" s="239"/>
      <c r="AQ424" s="239"/>
      <c r="AR424" s="239"/>
      <c r="AS424" s="239"/>
      <c r="AT424" s="239"/>
      <c r="AU424" s="239"/>
      <c r="AV424" s="239"/>
      <c r="AW424" s="239"/>
      <c r="AX424" s="239"/>
      <c r="AY424" s="239"/>
      <c r="AZ424" s="239"/>
      <c r="BA424" s="239"/>
      <c r="BB424" s="239"/>
      <c r="BC424" s="239"/>
      <c r="BD424" s="239"/>
      <c r="BE424" s="239"/>
      <c r="BF424" s="239"/>
      <c r="BG424" s="239"/>
      <c r="BH424" s="239"/>
      <c r="BI424" s="239"/>
      <c r="BJ424" s="239"/>
      <c r="BK424" s="239"/>
      <c r="BL424" s="239"/>
      <c r="BM424" s="239"/>
      <c r="BN424" s="239"/>
      <c r="BO424" s="239"/>
      <c r="BP424" s="239"/>
      <c r="BQ424" s="239"/>
      <c r="BR424" s="239"/>
      <c r="BS424" s="239"/>
      <c r="BT424" s="239"/>
      <c r="BU424" s="239"/>
      <c r="BV424" s="239"/>
      <c r="BW424" s="239"/>
      <c r="BX424" s="239"/>
      <c r="BY424" s="239"/>
      <c r="BZ424" s="239"/>
      <c r="CA424" s="239"/>
      <c r="CB424" s="239"/>
      <c r="CC424" s="239"/>
      <c r="CD424" s="239"/>
      <c r="CE424" s="239"/>
      <c r="CF424" s="239"/>
      <c r="CG424" s="239"/>
      <c r="CH424" s="239"/>
      <c r="CI424" s="239"/>
      <c r="CJ424" s="239"/>
      <c r="CK424" s="239"/>
      <c r="CL424" s="239"/>
      <c r="CM424" s="239"/>
      <c r="CN424" s="239"/>
      <c r="CO424" s="239"/>
      <c r="CP424" s="239"/>
      <c r="CQ424" s="239"/>
      <c r="CR424" s="239"/>
      <c r="CS424" s="239"/>
      <c r="CT424" s="239"/>
      <c r="CU424" s="239"/>
      <c r="CV424" s="239"/>
      <c r="CW424" s="239"/>
      <c r="CX424" s="239"/>
      <c r="CY424" s="239"/>
      <c r="CZ424" s="239"/>
      <c r="DA424" s="239"/>
      <c r="DB424" s="239"/>
      <c r="DC424" s="239"/>
      <c r="DD424" s="239"/>
      <c r="DE424" s="239"/>
      <c r="DF424" s="239"/>
      <c r="DG424" s="239"/>
      <c r="DH424" s="239"/>
      <c r="DI424" s="239"/>
      <c r="DJ424" s="239"/>
      <c r="DK424" s="239"/>
      <c r="DL424" s="239"/>
      <c r="DM424" s="239"/>
      <c r="DN424" s="239"/>
      <c r="DO424" s="239"/>
      <c r="DP424" s="239"/>
      <c r="DQ424" s="239"/>
      <c r="DR424" s="239"/>
      <c r="DS424" s="239"/>
      <c r="DT424" s="239"/>
      <c r="DU424" s="239"/>
      <c r="DV424" s="239"/>
      <c r="DW424" s="239"/>
      <c r="DX424" s="239"/>
      <c r="DY424" s="239"/>
      <c r="DZ424" s="239"/>
      <c r="EA424" s="239"/>
      <c r="EB424" s="239"/>
      <c r="EC424" s="239"/>
      <c r="ED424" s="239"/>
      <c r="EE424" s="239"/>
      <c r="EF424" s="239"/>
      <c r="EG424" s="239"/>
      <c r="EH424" s="239"/>
      <c r="EI424" s="239"/>
      <c r="EJ424" s="239"/>
      <c r="EK424" s="239"/>
      <c r="EL424" s="239"/>
      <c r="EM424" s="239"/>
      <c r="EN424" s="239"/>
      <c r="EO424" s="239"/>
      <c r="EP424" s="239"/>
      <c r="EQ424" s="239"/>
      <c r="ER424" s="239"/>
      <c r="ES424" s="239"/>
      <c r="ET424" s="239"/>
      <c r="EU424" s="239"/>
      <c r="EV424" s="239"/>
      <c r="EW424" s="239"/>
      <c r="EX424" s="239"/>
      <c r="EY424" s="239"/>
      <c r="EZ424" s="239"/>
      <c r="FA424" s="239"/>
      <c r="FB424" s="239"/>
      <c r="FC424" s="239"/>
      <c r="FD424" s="239"/>
      <c r="FE424" s="239"/>
      <c r="FF424" s="239"/>
      <c r="FG424" s="239"/>
      <c r="FH424" s="239"/>
      <c r="FI424" s="239"/>
      <c r="FJ424" s="239"/>
      <c r="FK424" s="239"/>
      <c r="FL424" s="239"/>
      <c r="FM424" s="239"/>
      <c r="FN424" s="239"/>
      <c r="FO424" s="239"/>
      <c r="FP424" s="239"/>
      <c r="FQ424" s="239"/>
      <c r="FR424" s="239"/>
      <c r="FS424" s="239"/>
      <c r="FT424" s="239"/>
      <c r="FU424" s="239"/>
      <c r="FV424" s="239"/>
      <c r="FW424" s="239"/>
      <c r="FX424" s="239"/>
      <c r="FY424" s="239"/>
      <c r="FZ424" s="239"/>
      <c r="GA424" s="239"/>
      <c r="GB424" s="239"/>
      <c r="GC424" s="239"/>
      <c r="GD424" s="239"/>
      <c r="GE424" s="239"/>
      <c r="GF424" s="239"/>
      <c r="GG424" s="239"/>
      <c r="GH424" s="239"/>
      <c r="GI424" s="239"/>
      <c r="GJ424" s="239"/>
      <c r="GK424" s="239"/>
      <c r="GL424" s="239"/>
      <c r="GM424" s="239"/>
      <c r="GN424" s="239"/>
      <c r="GO424" s="239"/>
      <c r="GP424" s="239"/>
      <c r="GQ424" s="239"/>
      <c r="GR424" s="239"/>
      <c r="GS424" s="239"/>
      <c r="GT424" s="239"/>
      <c r="GU424" s="239"/>
      <c r="GV424" s="239"/>
      <c r="GW424" s="239"/>
      <c r="GX424" s="239"/>
      <c r="GY424" s="239"/>
      <c r="GZ424" s="239"/>
      <c r="HA424" s="239"/>
      <c r="HB424" s="239"/>
      <c r="HC424" s="239"/>
      <c r="HD424" s="239"/>
      <c r="HE424" s="239"/>
      <c r="HF424" s="239"/>
      <c r="HG424" s="239"/>
      <c r="HH424" s="239"/>
      <c r="HI424" s="239"/>
      <c r="HJ424" s="239"/>
      <c r="HK424" s="239"/>
      <c r="HL424" s="239"/>
      <c r="HM424" s="239"/>
      <c r="HN424" s="239"/>
      <c r="HO424" s="239"/>
      <c r="HP424" s="239"/>
      <c r="HQ424" s="239"/>
      <c r="HR424" s="239"/>
      <c r="HS424" s="239"/>
      <c r="HT424" s="239"/>
      <c r="HU424" s="239"/>
      <c r="HV424" s="239"/>
      <c r="HW424" s="239"/>
      <c r="HX424" s="239"/>
      <c r="HY424" s="239"/>
      <c r="HZ424" s="239"/>
      <c r="IA424" s="239"/>
      <c r="IB424" s="239"/>
      <c r="IC424" s="239"/>
      <c r="ID424" s="239"/>
    </row>
    <row r="425" spans="1:238" s="207" customFormat="1" ht="13.35" customHeight="1" x14ac:dyDescent="0.25">
      <c r="A425" s="235" t="s">
        <v>406</v>
      </c>
      <c r="B425" s="235"/>
      <c r="C425" s="235"/>
      <c r="D425" s="235"/>
      <c r="E425" s="240"/>
      <c r="F425" s="241"/>
      <c r="G425" s="241"/>
      <c r="H425" s="241"/>
      <c r="I425" s="244"/>
      <c r="J425" s="242"/>
      <c r="K425" s="243" t="str">
        <f t="shared" ref="K425" si="38">+IF(J425="","",IF(J425="XXXXXX","XXXXXX",J425*I425))</f>
        <v/>
      </c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  <c r="AA425" s="239"/>
      <c r="AB425" s="239"/>
      <c r="AC425" s="239"/>
      <c r="AD425" s="239"/>
      <c r="AE425" s="239"/>
      <c r="AF425" s="239"/>
      <c r="AG425" s="239"/>
      <c r="AH425" s="239"/>
      <c r="AI425" s="239"/>
      <c r="AJ425" s="239"/>
      <c r="AK425" s="239"/>
      <c r="AL425" s="239"/>
      <c r="AM425" s="239"/>
      <c r="AN425" s="239"/>
      <c r="AO425" s="239"/>
      <c r="AP425" s="239"/>
      <c r="AQ425" s="239"/>
      <c r="AR425" s="239"/>
      <c r="AS425" s="239"/>
      <c r="AT425" s="239"/>
      <c r="AU425" s="239"/>
      <c r="AV425" s="239"/>
      <c r="AW425" s="239"/>
      <c r="AX425" s="239"/>
      <c r="AY425" s="239"/>
      <c r="AZ425" s="239"/>
      <c r="BA425" s="239"/>
      <c r="BB425" s="239"/>
      <c r="BC425" s="239"/>
      <c r="BD425" s="239"/>
      <c r="BE425" s="239"/>
      <c r="BF425" s="239"/>
      <c r="BG425" s="239"/>
      <c r="BH425" s="239"/>
      <c r="BI425" s="239"/>
      <c r="BJ425" s="239"/>
      <c r="BK425" s="239"/>
      <c r="BL425" s="239"/>
      <c r="BM425" s="239"/>
      <c r="BN425" s="239"/>
      <c r="BO425" s="239"/>
      <c r="BP425" s="239"/>
      <c r="BQ425" s="239"/>
      <c r="BR425" s="239"/>
      <c r="BS425" s="239"/>
      <c r="BT425" s="239"/>
      <c r="BU425" s="239"/>
      <c r="BV425" s="239"/>
      <c r="BW425" s="239"/>
      <c r="BX425" s="239"/>
      <c r="BY425" s="239"/>
      <c r="BZ425" s="239"/>
      <c r="CA425" s="239"/>
      <c r="CB425" s="239"/>
      <c r="CC425" s="239"/>
      <c r="CD425" s="239"/>
      <c r="CE425" s="239"/>
      <c r="CF425" s="239"/>
      <c r="CG425" s="239"/>
      <c r="CH425" s="239"/>
      <c r="CI425" s="239"/>
      <c r="CJ425" s="239"/>
      <c r="CK425" s="239"/>
      <c r="CL425" s="239"/>
      <c r="CM425" s="239"/>
      <c r="CN425" s="239"/>
      <c r="CO425" s="239"/>
      <c r="CP425" s="239"/>
      <c r="CQ425" s="239"/>
      <c r="CR425" s="239"/>
      <c r="CS425" s="239"/>
      <c r="CT425" s="239"/>
      <c r="CU425" s="239"/>
      <c r="CV425" s="239"/>
      <c r="CW425" s="239"/>
      <c r="CX425" s="239"/>
      <c r="CY425" s="239"/>
      <c r="CZ425" s="239"/>
      <c r="DA425" s="239"/>
      <c r="DB425" s="239"/>
      <c r="DC425" s="239"/>
      <c r="DD425" s="239"/>
      <c r="DE425" s="239"/>
      <c r="DF425" s="239"/>
      <c r="DG425" s="239"/>
      <c r="DH425" s="239"/>
      <c r="DI425" s="239"/>
      <c r="DJ425" s="239"/>
      <c r="DK425" s="239"/>
      <c r="DL425" s="239"/>
      <c r="DM425" s="239"/>
      <c r="DN425" s="239"/>
      <c r="DO425" s="239"/>
      <c r="DP425" s="239"/>
      <c r="DQ425" s="239"/>
      <c r="DR425" s="239"/>
      <c r="DS425" s="239"/>
      <c r="DT425" s="239"/>
      <c r="DU425" s="239"/>
      <c r="DV425" s="239"/>
      <c r="DW425" s="239"/>
      <c r="DX425" s="239"/>
      <c r="DY425" s="239"/>
      <c r="DZ425" s="239"/>
      <c r="EA425" s="239"/>
      <c r="EB425" s="239"/>
      <c r="EC425" s="239"/>
      <c r="ED425" s="239"/>
      <c r="EE425" s="239"/>
      <c r="EF425" s="239"/>
      <c r="EG425" s="239"/>
      <c r="EH425" s="239"/>
      <c r="EI425" s="239"/>
      <c r="EJ425" s="239"/>
      <c r="EK425" s="239"/>
      <c r="EL425" s="239"/>
      <c r="EM425" s="239"/>
      <c r="EN425" s="239"/>
      <c r="EO425" s="239"/>
      <c r="EP425" s="239"/>
      <c r="EQ425" s="239"/>
      <c r="ER425" s="239"/>
      <c r="ES425" s="239"/>
      <c r="ET425" s="239"/>
      <c r="EU425" s="239"/>
      <c r="EV425" s="239"/>
      <c r="EW425" s="239"/>
      <c r="EX425" s="239"/>
      <c r="EY425" s="239"/>
      <c r="EZ425" s="239"/>
      <c r="FA425" s="239"/>
      <c r="FB425" s="239"/>
      <c r="FC425" s="239"/>
      <c r="FD425" s="239"/>
      <c r="FE425" s="239"/>
      <c r="FF425" s="239"/>
      <c r="FG425" s="239"/>
      <c r="FH425" s="239"/>
      <c r="FI425" s="239"/>
      <c r="FJ425" s="239"/>
      <c r="FK425" s="239"/>
      <c r="FL425" s="239"/>
      <c r="FM425" s="239"/>
      <c r="FN425" s="239"/>
      <c r="FO425" s="239"/>
      <c r="FP425" s="239"/>
      <c r="FQ425" s="239"/>
      <c r="FR425" s="239"/>
      <c r="FS425" s="239"/>
      <c r="FT425" s="239"/>
      <c r="FU425" s="239"/>
      <c r="FV425" s="239"/>
      <c r="FW425" s="239"/>
      <c r="FX425" s="239"/>
      <c r="FY425" s="239"/>
      <c r="FZ425" s="239"/>
      <c r="GA425" s="239"/>
      <c r="GB425" s="239"/>
      <c r="GC425" s="239"/>
      <c r="GD425" s="239"/>
      <c r="GE425" s="239"/>
      <c r="GF425" s="239"/>
      <c r="GG425" s="239"/>
      <c r="GH425" s="239"/>
      <c r="GI425" s="239"/>
      <c r="GJ425" s="239"/>
      <c r="GK425" s="239"/>
      <c r="GL425" s="239"/>
      <c r="GM425" s="239"/>
      <c r="GN425" s="239"/>
      <c r="GO425" s="239"/>
      <c r="GP425" s="239"/>
      <c r="GQ425" s="239"/>
      <c r="GR425" s="239"/>
      <c r="GS425" s="239"/>
      <c r="GT425" s="239"/>
      <c r="GU425" s="239"/>
      <c r="GV425" s="239"/>
      <c r="GW425" s="239"/>
      <c r="GX425" s="239"/>
      <c r="GY425" s="239"/>
      <c r="GZ425" s="239"/>
      <c r="HA425" s="239"/>
      <c r="HB425" s="239"/>
      <c r="HC425" s="239"/>
      <c r="HD425" s="239"/>
      <c r="HE425" s="239"/>
      <c r="HF425" s="239"/>
      <c r="HG425" s="239"/>
      <c r="HH425" s="239"/>
      <c r="HI425" s="239"/>
      <c r="HJ425" s="239"/>
      <c r="HK425" s="239"/>
      <c r="HL425" s="239"/>
      <c r="HM425" s="239"/>
      <c r="HN425" s="239"/>
      <c r="HO425" s="239"/>
      <c r="HP425" s="239"/>
      <c r="HQ425" s="239"/>
      <c r="HR425" s="239"/>
      <c r="HS425" s="239"/>
      <c r="HT425" s="239"/>
      <c r="HU425" s="239"/>
      <c r="HV425" s="239"/>
      <c r="HW425" s="239"/>
      <c r="HX425" s="239"/>
      <c r="HY425" s="239"/>
      <c r="HZ425" s="239"/>
      <c r="IA425" s="239"/>
      <c r="IB425" s="239"/>
      <c r="IC425" s="239"/>
      <c r="ID425" s="239"/>
    </row>
    <row r="426" spans="1:238" s="207" customFormat="1" ht="13.35" customHeight="1" x14ac:dyDescent="0.25">
      <c r="A426" s="235" t="s">
        <v>407</v>
      </c>
      <c r="B426" s="235"/>
      <c r="C426" s="235"/>
      <c r="D426" s="235"/>
      <c r="E426" s="240"/>
      <c r="F426" s="241" t="s">
        <v>300</v>
      </c>
      <c r="G426" s="241">
        <v>241</v>
      </c>
      <c r="H426" s="241"/>
      <c r="I426" s="244">
        <v>1</v>
      </c>
      <c r="J426" s="242"/>
      <c r="K426" s="195">
        <f t="shared" ref="K426" si="39">IF(ISNUMBER(I426),I426*J426,"")</f>
        <v>0</v>
      </c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  <c r="AA426" s="239"/>
      <c r="AB426" s="239"/>
      <c r="AC426" s="239"/>
      <c r="AD426" s="239"/>
      <c r="AE426" s="239"/>
      <c r="AF426" s="239"/>
      <c r="AG426" s="239"/>
      <c r="AH426" s="239"/>
      <c r="AI426" s="239"/>
      <c r="AJ426" s="239"/>
      <c r="AK426" s="239"/>
      <c r="AL426" s="239"/>
      <c r="AM426" s="239"/>
      <c r="AN426" s="239"/>
      <c r="AO426" s="239"/>
      <c r="AP426" s="239"/>
      <c r="AQ426" s="239"/>
      <c r="AR426" s="239"/>
      <c r="AS426" s="239"/>
      <c r="AT426" s="239"/>
      <c r="AU426" s="239"/>
      <c r="AV426" s="239"/>
      <c r="AW426" s="239"/>
      <c r="AX426" s="239"/>
      <c r="AY426" s="239"/>
      <c r="AZ426" s="239"/>
      <c r="BA426" s="239"/>
      <c r="BB426" s="239"/>
      <c r="BC426" s="239"/>
      <c r="BD426" s="239"/>
      <c r="BE426" s="239"/>
      <c r="BF426" s="239"/>
      <c r="BG426" s="239"/>
      <c r="BH426" s="239"/>
      <c r="BI426" s="239"/>
      <c r="BJ426" s="239"/>
      <c r="BK426" s="239"/>
      <c r="BL426" s="239"/>
      <c r="BM426" s="239"/>
      <c r="BN426" s="239"/>
      <c r="BO426" s="239"/>
      <c r="BP426" s="239"/>
      <c r="BQ426" s="239"/>
      <c r="BR426" s="239"/>
      <c r="BS426" s="239"/>
      <c r="BT426" s="239"/>
      <c r="BU426" s="239"/>
      <c r="BV426" s="239"/>
      <c r="BW426" s="239"/>
      <c r="BX426" s="239"/>
      <c r="BY426" s="239"/>
      <c r="BZ426" s="239"/>
      <c r="CA426" s="239"/>
      <c r="CB426" s="239"/>
      <c r="CC426" s="239"/>
      <c r="CD426" s="239"/>
      <c r="CE426" s="239"/>
      <c r="CF426" s="239"/>
      <c r="CG426" s="239"/>
      <c r="CH426" s="239"/>
      <c r="CI426" s="239"/>
      <c r="CJ426" s="239"/>
      <c r="CK426" s="239"/>
      <c r="CL426" s="239"/>
      <c r="CM426" s="239"/>
      <c r="CN426" s="239"/>
      <c r="CO426" s="239"/>
      <c r="CP426" s="239"/>
      <c r="CQ426" s="239"/>
      <c r="CR426" s="239"/>
      <c r="CS426" s="239"/>
      <c r="CT426" s="239"/>
      <c r="CU426" s="239"/>
      <c r="CV426" s="239"/>
      <c r="CW426" s="239"/>
      <c r="CX426" s="239"/>
      <c r="CY426" s="239"/>
      <c r="CZ426" s="239"/>
      <c r="DA426" s="239"/>
      <c r="DB426" s="239"/>
      <c r="DC426" s="239"/>
      <c r="DD426" s="239"/>
      <c r="DE426" s="239"/>
      <c r="DF426" s="239"/>
      <c r="DG426" s="239"/>
      <c r="DH426" s="239"/>
      <c r="DI426" s="239"/>
      <c r="DJ426" s="239"/>
      <c r="DK426" s="239"/>
      <c r="DL426" s="239"/>
      <c r="DM426" s="239"/>
      <c r="DN426" s="239"/>
      <c r="DO426" s="239"/>
      <c r="DP426" s="239"/>
      <c r="DQ426" s="239"/>
      <c r="DR426" s="239"/>
      <c r="DS426" s="239"/>
      <c r="DT426" s="239"/>
      <c r="DU426" s="239"/>
      <c r="DV426" s="239"/>
      <c r="DW426" s="239"/>
      <c r="DX426" s="239"/>
      <c r="DY426" s="239"/>
      <c r="DZ426" s="239"/>
      <c r="EA426" s="239"/>
      <c r="EB426" s="239"/>
      <c r="EC426" s="239"/>
      <c r="ED426" s="239"/>
      <c r="EE426" s="239"/>
      <c r="EF426" s="239"/>
      <c r="EG426" s="239"/>
      <c r="EH426" s="239"/>
      <c r="EI426" s="239"/>
      <c r="EJ426" s="239"/>
      <c r="EK426" s="239"/>
      <c r="EL426" s="239"/>
      <c r="EM426" s="239"/>
      <c r="EN426" s="239"/>
      <c r="EO426" s="239"/>
      <c r="EP426" s="239"/>
      <c r="EQ426" s="239"/>
      <c r="ER426" s="239"/>
      <c r="ES426" s="239"/>
      <c r="ET426" s="239"/>
      <c r="EU426" s="239"/>
      <c r="EV426" s="239"/>
      <c r="EW426" s="239"/>
      <c r="EX426" s="239"/>
      <c r="EY426" s="239"/>
      <c r="EZ426" s="239"/>
      <c r="FA426" s="239"/>
      <c r="FB426" s="239"/>
      <c r="FC426" s="239"/>
      <c r="FD426" s="239"/>
      <c r="FE426" s="239"/>
      <c r="FF426" s="239"/>
      <c r="FG426" s="239"/>
      <c r="FH426" s="239"/>
      <c r="FI426" s="239"/>
      <c r="FJ426" s="239"/>
      <c r="FK426" s="239"/>
      <c r="FL426" s="239"/>
      <c r="FM426" s="239"/>
      <c r="FN426" s="239"/>
      <c r="FO426" s="239"/>
      <c r="FP426" s="239"/>
      <c r="FQ426" s="239"/>
      <c r="FR426" s="239"/>
      <c r="FS426" s="239"/>
      <c r="FT426" s="239"/>
      <c r="FU426" s="239"/>
      <c r="FV426" s="239"/>
      <c r="FW426" s="239"/>
      <c r="FX426" s="239"/>
      <c r="FY426" s="239"/>
      <c r="FZ426" s="239"/>
      <c r="GA426" s="239"/>
      <c r="GB426" s="239"/>
      <c r="GC426" s="239"/>
      <c r="GD426" s="239"/>
      <c r="GE426" s="239"/>
      <c r="GF426" s="239"/>
      <c r="GG426" s="239"/>
      <c r="GH426" s="239"/>
      <c r="GI426" s="239"/>
      <c r="GJ426" s="239"/>
      <c r="GK426" s="239"/>
      <c r="GL426" s="239"/>
      <c r="GM426" s="239"/>
      <c r="GN426" s="239"/>
      <c r="GO426" s="239"/>
      <c r="GP426" s="239"/>
      <c r="GQ426" s="239"/>
      <c r="GR426" s="239"/>
      <c r="GS426" s="239"/>
      <c r="GT426" s="239"/>
      <c r="GU426" s="239"/>
      <c r="GV426" s="239"/>
      <c r="GW426" s="239"/>
      <c r="GX426" s="239"/>
      <c r="GY426" s="239"/>
      <c r="GZ426" s="239"/>
      <c r="HA426" s="239"/>
      <c r="HB426" s="239"/>
      <c r="HC426" s="239"/>
      <c r="HD426" s="239"/>
      <c r="HE426" s="239"/>
      <c r="HF426" s="239"/>
      <c r="HG426" s="239"/>
      <c r="HH426" s="239"/>
      <c r="HI426" s="239"/>
      <c r="HJ426" s="239"/>
      <c r="HK426" s="239"/>
      <c r="HL426" s="239"/>
      <c r="HM426" s="239"/>
      <c r="HN426" s="239"/>
      <c r="HO426" s="239"/>
      <c r="HP426" s="239"/>
      <c r="HQ426" s="239"/>
      <c r="HR426" s="239"/>
      <c r="HS426" s="239"/>
      <c r="HT426" s="239"/>
      <c r="HU426" s="239"/>
      <c r="HV426" s="239"/>
      <c r="HW426" s="239"/>
      <c r="HX426" s="239"/>
      <c r="HY426" s="239"/>
      <c r="HZ426" s="239"/>
      <c r="IA426" s="239"/>
      <c r="IB426" s="239"/>
      <c r="IC426" s="239"/>
      <c r="ID426" s="239"/>
    </row>
    <row r="427" spans="1:238" s="207" customFormat="1" ht="13.35" customHeight="1" x14ac:dyDescent="0.25">
      <c r="A427" s="2" t="s">
        <v>409</v>
      </c>
      <c r="B427" s="246"/>
      <c r="C427" s="246"/>
      <c r="D427" s="246"/>
      <c r="E427" s="235"/>
      <c r="F427" s="236"/>
      <c r="G427" s="237"/>
      <c r="H427" s="246"/>
      <c r="I427" s="238"/>
      <c r="J427" s="249"/>
      <c r="K427" s="238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  <c r="AA427" s="239"/>
      <c r="AB427" s="239"/>
      <c r="AC427" s="239"/>
      <c r="AD427" s="239"/>
      <c r="AE427" s="239"/>
      <c r="AF427" s="239"/>
      <c r="AG427" s="239"/>
      <c r="AH427" s="239"/>
      <c r="AI427" s="239"/>
      <c r="AJ427" s="239"/>
      <c r="AK427" s="239"/>
      <c r="AL427" s="239"/>
      <c r="AM427" s="239"/>
      <c r="AN427" s="239"/>
      <c r="AO427" s="239"/>
      <c r="AP427" s="239"/>
      <c r="AQ427" s="239"/>
      <c r="AR427" s="239"/>
      <c r="AS427" s="239"/>
      <c r="AT427" s="239"/>
      <c r="AU427" s="239"/>
      <c r="AV427" s="239"/>
      <c r="AW427" s="239"/>
      <c r="AX427" s="239"/>
      <c r="AY427" s="239"/>
      <c r="AZ427" s="239"/>
      <c r="BA427" s="239"/>
      <c r="BB427" s="239"/>
      <c r="BC427" s="239"/>
      <c r="BD427" s="239"/>
      <c r="BE427" s="239"/>
      <c r="BF427" s="239"/>
      <c r="BG427" s="239"/>
      <c r="BH427" s="239"/>
      <c r="BI427" s="239"/>
      <c r="BJ427" s="239"/>
      <c r="BK427" s="239"/>
      <c r="BL427" s="239"/>
      <c r="BM427" s="239"/>
      <c r="BN427" s="239"/>
      <c r="BO427" s="239"/>
      <c r="BP427" s="239"/>
      <c r="BQ427" s="239"/>
      <c r="BR427" s="239"/>
      <c r="BS427" s="239"/>
      <c r="BT427" s="239"/>
      <c r="BU427" s="239"/>
      <c r="BV427" s="239"/>
      <c r="BW427" s="239"/>
      <c r="BX427" s="239"/>
      <c r="BY427" s="239"/>
      <c r="BZ427" s="239"/>
      <c r="CA427" s="239"/>
      <c r="CB427" s="239"/>
      <c r="CC427" s="239"/>
      <c r="CD427" s="239"/>
      <c r="CE427" s="239"/>
      <c r="CF427" s="239"/>
      <c r="CG427" s="239"/>
      <c r="CH427" s="239"/>
      <c r="CI427" s="239"/>
      <c r="CJ427" s="239"/>
      <c r="CK427" s="239"/>
      <c r="CL427" s="239"/>
      <c r="CM427" s="239"/>
      <c r="CN427" s="239"/>
      <c r="CO427" s="239"/>
      <c r="CP427" s="239"/>
      <c r="CQ427" s="239"/>
      <c r="CR427" s="239"/>
      <c r="CS427" s="239"/>
      <c r="CT427" s="239"/>
      <c r="CU427" s="239"/>
      <c r="CV427" s="239"/>
      <c r="CW427" s="239"/>
      <c r="CX427" s="239"/>
      <c r="CY427" s="239"/>
      <c r="CZ427" s="239"/>
      <c r="DA427" s="239"/>
      <c r="DB427" s="239"/>
      <c r="DC427" s="239"/>
      <c r="DD427" s="239"/>
      <c r="DE427" s="239"/>
      <c r="DF427" s="239"/>
      <c r="DG427" s="239"/>
      <c r="DH427" s="239"/>
      <c r="DI427" s="239"/>
      <c r="DJ427" s="239"/>
      <c r="DK427" s="239"/>
      <c r="DL427" s="239"/>
      <c r="DM427" s="239"/>
      <c r="DN427" s="239"/>
      <c r="DO427" s="239"/>
      <c r="DP427" s="239"/>
      <c r="DQ427" s="239"/>
      <c r="DR427" s="239"/>
      <c r="DS427" s="239"/>
      <c r="DT427" s="239"/>
      <c r="DU427" s="239"/>
      <c r="DV427" s="239"/>
      <c r="DW427" s="239"/>
      <c r="DX427" s="239"/>
      <c r="DY427" s="239"/>
      <c r="DZ427" s="239"/>
      <c r="EA427" s="239"/>
      <c r="EB427" s="239"/>
      <c r="EC427" s="239"/>
      <c r="ED427" s="239"/>
      <c r="EE427" s="239"/>
      <c r="EF427" s="239"/>
      <c r="EG427" s="239"/>
      <c r="EH427" s="239"/>
      <c r="EI427" s="239"/>
      <c r="EJ427" s="239"/>
      <c r="EK427" s="239"/>
      <c r="EL427" s="239"/>
      <c r="EM427" s="239"/>
      <c r="EN427" s="239"/>
      <c r="EO427" s="239"/>
      <c r="EP427" s="239"/>
      <c r="EQ427" s="239"/>
      <c r="ER427" s="239"/>
      <c r="ES427" s="239"/>
      <c r="ET427" s="239"/>
      <c r="EU427" s="239"/>
      <c r="EV427" s="239"/>
      <c r="EW427" s="239"/>
      <c r="EX427" s="239"/>
      <c r="EY427" s="239"/>
      <c r="EZ427" s="239"/>
      <c r="FA427" s="239"/>
      <c r="FB427" s="239"/>
      <c r="FC427" s="239"/>
      <c r="FD427" s="239"/>
      <c r="FE427" s="239"/>
      <c r="FF427" s="239"/>
      <c r="FG427" s="239"/>
      <c r="FH427" s="239"/>
      <c r="FI427" s="239"/>
      <c r="FJ427" s="239"/>
      <c r="FK427" s="239"/>
      <c r="FL427" s="239"/>
      <c r="FM427" s="239"/>
      <c r="FN427" s="239"/>
      <c r="FO427" s="239"/>
      <c r="FP427" s="239"/>
      <c r="FQ427" s="239"/>
      <c r="FR427" s="239"/>
      <c r="FS427" s="239"/>
      <c r="FT427" s="239"/>
      <c r="FU427" s="239"/>
      <c r="FV427" s="239"/>
      <c r="FW427" s="239"/>
      <c r="FX427" s="239"/>
      <c r="FY427" s="239"/>
      <c r="FZ427" s="239"/>
      <c r="GA427" s="239"/>
      <c r="GB427" s="239"/>
      <c r="GC427" s="239"/>
      <c r="GD427" s="239"/>
      <c r="GE427" s="239"/>
      <c r="GF427" s="239"/>
      <c r="GG427" s="239"/>
      <c r="GH427" s="239"/>
      <c r="GI427" s="239"/>
      <c r="GJ427" s="239"/>
      <c r="GK427" s="239"/>
      <c r="GL427" s="239"/>
      <c r="GM427" s="239"/>
      <c r="GN427" s="239"/>
      <c r="GO427" s="239"/>
      <c r="GP427" s="239"/>
      <c r="GQ427" s="239"/>
      <c r="GR427" s="239"/>
      <c r="GS427" s="239"/>
      <c r="GT427" s="239"/>
      <c r="GU427" s="239"/>
      <c r="GV427" s="239"/>
      <c r="GW427" s="239"/>
      <c r="GX427" s="239"/>
      <c r="GY427" s="239"/>
      <c r="GZ427" s="239"/>
      <c r="HA427" s="239"/>
      <c r="HB427" s="239"/>
      <c r="HC427" s="239"/>
      <c r="HD427" s="239"/>
      <c r="HE427" s="239"/>
      <c r="HF427" s="239"/>
      <c r="HG427" s="239"/>
      <c r="HH427" s="239"/>
      <c r="HI427" s="239"/>
      <c r="HJ427" s="239"/>
      <c r="HK427" s="239"/>
      <c r="HL427" s="239"/>
      <c r="HM427" s="239"/>
      <c r="HN427" s="239"/>
      <c r="HO427" s="239"/>
      <c r="HP427" s="239"/>
      <c r="HQ427" s="239"/>
      <c r="HR427" s="239"/>
      <c r="HS427" s="239"/>
      <c r="HT427" s="239"/>
      <c r="HU427" s="239"/>
      <c r="HV427" s="239"/>
      <c r="HW427" s="239"/>
      <c r="HX427" s="239"/>
      <c r="HY427" s="239"/>
      <c r="HZ427" s="239"/>
      <c r="IA427" s="239"/>
      <c r="IB427" s="239"/>
      <c r="IC427" s="239"/>
      <c r="ID427" s="239"/>
    </row>
    <row r="428" spans="1:238" s="207" customFormat="1" ht="13.35" customHeight="1" x14ac:dyDescent="0.25">
      <c r="A428" s="2" t="s">
        <v>410</v>
      </c>
      <c r="B428" s="246"/>
      <c r="C428" s="246"/>
      <c r="D428" s="246"/>
      <c r="E428" s="235"/>
      <c r="F428" s="236"/>
      <c r="G428" s="237"/>
      <c r="H428" s="246"/>
      <c r="I428" s="238"/>
      <c r="J428" s="249"/>
      <c r="K428" s="238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  <c r="AA428" s="239"/>
      <c r="AB428" s="239"/>
      <c r="AC428" s="239"/>
      <c r="AD428" s="239"/>
      <c r="AE428" s="239"/>
      <c r="AF428" s="239"/>
      <c r="AG428" s="239"/>
      <c r="AH428" s="239"/>
      <c r="AI428" s="239"/>
      <c r="AJ428" s="239"/>
      <c r="AK428" s="239"/>
      <c r="AL428" s="239"/>
      <c r="AM428" s="239"/>
      <c r="AN428" s="239"/>
      <c r="AO428" s="239"/>
      <c r="AP428" s="239"/>
      <c r="AQ428" s="239"/>
      <c r="AR428" s="239"/>
      <c r="AS428" s="239"/>
      <c r="AT428" s="239"/>
      <c r="AU428" s="239"/>
      <c r="AV428" s="239"/>
      <c r="AW428" s="239"/>
      <c r="AX428" s="239"/>
      <c r="AY428" s="239"/>
      <c r="AZ428" s="239"/>
      <c r="BA428" s="239"/>
      <c r="BB428" s="239"/>
      <c r="BC428" s="239"/>
      <c r="BD428" s="239"/>
      <c r="BE428" s="239"/>
      <c r="BF428" s="239"/>
      <c r="BG428" s="239"/>
      <c r="BH428" s="239"/>
      <c r="BI428" s="239"/>
      <c r="BJ428" s="239"/>
      <c r="BK428" s="239"/>
      <c r="BL428" s="239"/>
      <c r="BM428" s="239"/>
      <c r="BN428" s="239"/>
      <c r="BO428" s="239"/>
      <c r="BP428" s="239"/>
      <c r="BQ428" s="239"/>
      <c r="BR428" s="239"/>
      <c r="BS428" s="239"/>
      <c r="BT428" s="239"/>
      <c r="BU428" s="239"/>
      <c r="BV428" s="239"/>
      <c r="BW428" s="239"/>
      <c r="BX428" s="239"/>
      <c r="BY428" s="239"/>
      <c r="BZ428" s="239"/>
      <c r="CA428" s="239"/>
      <c r="CB428" s="239"/>
      <c r="CC428" s="239"/>
      <c r="CD428" s="239"/>
      <c r="CE428" s="239"/>
      <c r="CF428" s="239"/>
      <c r="CG428" s="239"/>
      <c r="CH428" s="239"/>
      <c r="CI428" s="239"/>
      <c r="CJ428" s="239"/>
      <c r="CK428" s="239"/>
      <c r="CL428" s="239"/>
      <c r="CM428" s="239"/>
      <c r="CN428" s="239"/>
      <c r="CO428" s="239"/>
      <c r="CP428" s="239"/>
      <c r="CQ428" s="239"/>
      <c r="CR428" s="239"/>
      <c r="CS428" s="239"/>
      <c r="CT428" s="239"/>
      <c r="CU428" s="239"/>
      <c r="CV428" s="239"/>
      <c r="CW428" s="239"/>
      <c r="CX428" s="239"/>
      <c r="CY428" s="239"/>
      <c r="CZ428" s="239"/>
      <c r="DA428" s="239"/>
      <c r="DB428" s="239"/>
      <c r="DC428" s="239"/>
      <c r="DD428" s="239"/>
      <c r="DE428" s="239"/>
      <c r="DF428" s="239"/>
      <c r="DG428" s="239"/>
      <c r="DH428" s="239"/>
      <c r="DI428" s="239"/>
      <c r="DJ428" s="239"/>
      <c r="DK428" s="239"/>
      <c r="DL428" s="239"/>
      <c r="DM428" s="239"/>
      <c r="DN428" s="239"/>
      <c r="DO428" s="239"/>
      <c r="DP428" s="239"/>
      <c r="DQ428" s="239"/>
      <c r="DR428" s="239"/>
      <c r="DS428" s="239"/>
      <c r="DT428" s="239"/>
      <c r="DU428" s="239"/>
      <c r="DV428" s="239"/>
      <c r="DW428" s="239"/>
      <c r="DX428" s="239"/>
      <c r="DY428" s="239"/>
      <c r="DZ428" s="239"/>
      <c r="EA428" s="239"/>
      <c r="EB428" s="239"/>
      <c r="EC428" s="239"/>
      <c r="ED428" s="239"/>
      <c r="EE428" s="239"/>
      <c r="EF428" s="239"/>
      <c r="EG428" s="239"/>
      <c r="EH428" s="239"/>
      <c r="EI428" s="239"/>
      <c r="EJ428" s="239"/>
      <c r="EK428" s="239"/>
      <c r="EL428" s="239"/>
      <c r="EM428" s="239"/>
      <c r="EN428" s="239"/>
      <c r="EO428" s="239"/>
      <c r="EP428" s="239"/>
      <c r="EQ428" s="239"/>
      <c r="ER428" s="239"/>
      <c r="ES428" s="239"/>
      <c r="ET428" s="239"/>
      <c r="EU428" s="239"/>
      <c r="EV428" s="239"/>
      <c r="EW428" s="239"/>
      <c r="EX428" s="239"/>
      <c r="EY428" s="239"/>
      <c r="EZ428" s="239"/>
      <c r="FA428" s="239"/>
      <c r="FB428" s="239"/>
      <c r="FC428" s="239"/>
      <c r="FD428" s="239"/>
      <c r="FE428" s="239"/>
      <c r="FF428" s="239"/>
      <c r="FG428" s="239"/>
      <c r="FH428" s="239"/>
      <c r="FI428" s="239"/>
      <c r="FJ428" s="239"/>
      <c r="FK428" s="239"/>
      <c r="FL428" s="239"/>
      <c r="FM428" s="239"/>
      <c r="FN428" s="239"/>
      <c r="FO428" s="239"/>
      <c r="FP428" s="239"/>
      <c r="FQ428" s="239"/>
      <c r="FR428" s="239"/>
      <c r="FS428" s="239"/>
      <c r="FT428" s="239"/>
      <c r="FU428" s="239"/>
      <c r="FV428" s="239"/>
      <c r="FW428" s="239"/>
      <c r="FX428" s="239"/>
      <c r="FY428" s="239"/>
      <c r="FZ428" s="239"/>
      <c r="GA428" s="239"/>
      <c r="GB428" s="239"/>
      <c r="GC428" s="239"/>
      <c r="GD428" s="239"/>
      <c r="GE428" s="239"/>
      <c r="GF428" s="239"/>
      <c r="GG428" s="239"/>
      <c r="GH428" s="239"/>
      <c r="GI428" s="239"/>
      <c r="GJ428" s="239"/>
      <c r="GK428" s="239"/>
      <c r="GL428" s="239"/>
      <c r="GM428" s="239"/>
      <c r="GN428" s="239"/>
      <c r="GO428" s="239"/>
      <c r="GP428" s="239"/>
      <c r="GQ428" s="239"/>
      <c r="GR428" s="239"/>
      <c r="GS428" s="239"/>
      <c r="GT428" s="239"/>
      <c r="GU428" s="239"/>
      <c r="GV428" s="239"/>
      <c r="GW428" s="239"/>
      <c r="GX428" s="239"/>
      <c r="GY428" s="239"/>
      <c r="GZ428" s="239"/>
      <c r="HA428" s="239"/>
      <c r="HB428" s="239"/>
      <c r="HC428" s="239"/>
      <c r="HD428" s="239"/>
      <c r="HE428" s="239"/>
      <c r="HF428" s="239"/>
      <c r="HG428" s="239"/>
      <c r="HH428" s="239"/>
      <c r="HI428" s="239"/>
      <c r="HJ428" s="239"/>
      <c r="HK428" s="239"/>
      <c r="HL428" s="239"/>
      <c r="HM428" s="239"/>
      <c r="HN428" s="239"/>
      <c r="HO428" s="239"/>
      <c r="HP428" s="239"/>
      <c r="HQ428" s="239"/>
      <c r="HR428" s="239"/>
      <c r="HS428" s="239"/>
      <c r="HT428" s="239"/>
      <c r="HU428" s="239"/>
      <c r="HV428" s="239"/>
      <c r="HW428" s="239"/>
      <c r="HX428" s="239"/>
      <c r="HY428" s="239"/>
      <c r="HZ428" s="239"/>
      <c r="IA428" s="239"/>
      <c r="IB428" s="239"/>
      <c r="IC428" s="239"/>
      <c r="ID428" s="239"/>
    </row>
    <row r="429" spans="1:238" s="207" customFormat="1" ht="13.35" customHeight="1" x14ac:dyDescent="0.25">
      <c r="A429" s="235" t="s">
        <v>408</v>
      </c>
      <c r="B429" s="246"/>
      <c r="C429" s="246"/>
      <c r="D429" s="246"/>
      <c r="E429" s="240"/>
      <c r="F429" s="241" t="s">
        <v>86</v>
      </c>
      <c r="G429" s="241"/>
      <c r="H429" s="241" t="s">
        <v>411</v>
      </c>
      <c r="I429" s="244">
        <v>1</v>
      </c>
      <c r="J429" s="242"/>
      <c r="K429" s="195">
        <f t="shared" ref="K429" si="40">IF(ISNUMBER(I429),I429*J429,"")</f>
        <v>0</v>
      </c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  <c r="AA429" s="239"/>
      <c r="AB429" s="239"/>
      <c r="AC429" s="239"/>
      <c r="AD429" s="239"/>
      <c r="AE429" s="239"/>
      <c r="AF429" s="239"/>
      <c r="AG429" s="239"/>
      <c r="AH429" s="239"/>
      <c r="AI429" s="239"/>
      <c r="AJ429" s="239"/>
      <c r="AK429" s="239"/>
      <c r="AL429" s="239"/>
      <c r="AM429" s="239"/>
      <c r="AN429" s="239"/>
      <c r="AO429" s="239"/>
      <c r="AP429" s="239"/>
      <c r="AQ429" s="239"/>
      <c r="AR429" s="239"/>
      <c r="AS429" s="239"/>
      <c r="AT429" s="239"/>
      <c r="AU429" s="239"/>
      <c r="AV429" s="239"/>
      <c r="AW429" s="239"/>
      <c r="AX429" s="239"/>
      <c r="AY429" s="239"/>
      <c r="AZ429" s="239"/>
      <c r="BA429" s="239"/>
      <c r="BB429" s="239"/>
      <c r="BC429" s="239"/>
      <c r="BD429" s="239"/>
      <c r="BE429" s="239"/>
      <c r="BF429" s="239"/>
      <c r="BG429" s="239"/>
      <c r="BH429" s="239"/>
      <c r="BI429" s="239"/>
      <c r="BJ429" s="239"/>
      <c r="BK429" s="239"/>
      <c r="BL429" s="239"/>
      <c r="BM429" s="239"/>
      <c r="BN429" s="239"/>
      <c r="BO429" s="239"/>
      <c r="BP429" s="239"/>
      <c r="BQ429" s="239"/>
      <c r="BR429" s="239"/>
      <c r="BS429" s="239"/>
      <c r="BT429" s="239"/>
      <c r="BU429" s="239"/>
      <c r="BV429" s="239"/>
      <c r="BW429" s="239"/>
      <c r="BX429" s="239"/>
      <c r="BY429" s="239"/>
      <c r="BZ429" s="239"/>
      <c r="CA429" s="239"/>
      <c r="CB429" s="239"/>
      <c r="CC429" s="239"/>
      <c r="CD429" s="239"/>
      <c r="CE429" s="239"/>
      <c r="CF429" s="239"/>
      <c r="CG429" s="239"/>
      <c r="CH429" s="239"/>
      <c r="CI429" s="239"/>
      <c r="CJ429" s="239"/>
      <c r="CK429" s="239"/>
      <c r="CL429" s="239"/>
      <c r="CM429" s="239"/>
      <c r="CN429" s="239"/>
      <c r="CO429" s="239"/>
      <c r="CP429" s="239"/>
      <c r="CQ429" s="239"/>
      <c r="CR429" s="239"/>
      <c r="CS429" s="239"/>
      <c r="CT429" s="239"/>
      <c r="CU429" s="239"/>
      <c r="CV429" s="239"/>
      <c r="CW429" s="239"/>
      <c r="CX429" s="239"/>
      <c r="CY429" s="239"/>
      <c r="CZ429" s="239"/>
      <c r="DA429" s="239"/>
      <c r="DB429" s="239"/>
      <c r="DC429" s="239"/>
      <c r="DD429" s="239"/>
      <c r="DE429" s="239"/>
      <c r="DF429" s="239"/>
      <c r="DG429" s="239"/>
      <c r="DH429" s="239"/>
      <c r="DI429" s="239"/>
      <c r="DJ429" s="239"/>
      <c r="DK429" s="239"/>
      <c r="DL429" s="239"/>
      <c r="DM429" s="239"/>
      <c r="DN429" s="239"/>
      <c r="DO429" s="239"/>
      <c r="DP429" s="239"/>
      <c r="DQ429" s="239"/>
      <c r="DR429" s="239"/>
      <c r="DS429" s="239"/>
      <c r="DT429" s="239"/>
      <c r="DU429" s="239"/>
      <c r="DV429" s="239"/>
      <c r="DW429" s="239"/>
      <c r="DX429" s="239"/>
      <c r="DY429" s="239"/>
      <c r="DZ429" s="239"/>
      <c r="EA429" s="239"/>
      <c r="EB429" s="239"/>
      <c r="EC429" s="239"/>
      <c r="ED429" s="239"/>
      <c r="EE429" s="239"/>
      <c r="EF429" s="239"/>
      <c r="EG429" s="239"/>
      <c r="EH429" s="239"/>
      <c r="EI429" s="239"/>
      <c r="EJ429" s="239"/>
      <c r="EK429" s="239"/>
      <c r="EL429" s="239"/>
      <c r="EM429" s="239"/>
      <c r="EN429" s="239"/>
      <c r="EO429" s="239"/>
      <c r="EP429" s="239"/>
      <c r="EQ429" s="239"/>
      <c r="ER429" s="239"/>
      <c r="ES429" s="239"/>
      <c r="ET429" s="239"/>
      <c r="EU429" s="239"/>
      <c r="EV429" s="239"/>
      <c r="EW429" s="239"/>
      <c r="EX429" s="239"/>
      <c r="EY429" s="239"/>
      <c r="EZ429" s="239"/>
      <c r="FA429" s="239"/>
      <c r="FB429" s="239"/>
      <c r="FC429" s="239"/>
      <c r="FD429" s="239"/>
      <c r="FE429" s="239"/>
      <c r="FF429" s="239"/>
      <c r="FG429" s="239"/>
      <c r="FH429" s="239"/>
      <c r="FI429" s="239"/>
      <c r="FJ429" s="239"/>
      <c r="FK429" s="239"/>
      <c r="FL429" s="239"/>
      <c r="FM429" s="239"/>
      <c r="FN429" s="239"/>
      <c r="FO429" s="239"/>
      <c r="FP429" s="239"/>
      <c r="FQ429" s="239"/>
      <c r="FR429" s="239"/>
      <c r="FS429" s="239"/>
      <c r="FT429" s="239"/>
      <c r="FU429" s="239"/>
      <c r="FV429" s="239"/>
      <c r="FW429" s="239"/>
      <c r="FX429" s="239"/>
      <c r="FY429" s="239"/>
      <c r="FZ429" s="239"/>
      <c r="GA429" s="239"/>
      <c r="GB429" s="239"/>
      <c r="GC429" s="239"/>
      <c r="GD429" s="239"/>
      <c r="GE429" s="239"/>
      <c r="GF429" s="239"/>
      <c r="GG429" s="239"/>
      <c r="GH429" s="239"/>
      <c r="GI429" s="239"/>
      <c r="GJ429" s="239"/>
      <c r="GK429" s="239"/>
      <c r="GL429" s="239"/>
      <c r="GM429" s="239"/>
      <c r="GN429" s="239"/>
      <c r="GO429" s="239"/>
      <c r="GP429" s="239"/>
      <c r="GQ429" s="239"/>
      <c r="GR429" s="239"/>
      <c r="GS429" s="239"/>
      <c r="GT429" s="239"/>
      <c r="GU429" s="239"/>
      <c r="GV429" s="239"/>
      <c r="GW429" s="239"/>
      <c r="GX429" s="239"/>
      <c r="GY429" s="239"/>
      <c r="GZ429" s="239"/>
      <c r="HA429" s="239"/>
      <c r="HB429" s="239"/>
      <c r="HC429" s="239"/>
      <c r="HD429" s="239"/>
      <c r="HE429" s="239"/>
      <c r="HF429" s="239"/>
      <c r="HG429" s="239"/>
      <c r="HH429" s="239"/>
      <c r="HI429" s="239"/>
      <c r="HJ429" s="239"/>
      <c r="HK429" s="239"/>
      <c r="HL429" s="239"/>
      <c r="HM429" s="239"/>
      <c r="HN429" s="239"/>
      <c r="HO429" s="239"/>
      <c r="HP429" s="239"/>
      <c r="HQ429" s="239"/>
      <c r="HR429" s="239"/>
      <c r="HS429" s="239"/>
      <c r="HT429" s="239"/>
      <c r="HU429" s="239"/>
      <c r="HV429" s="239"/>
      <c r="HW429" s="239"/>
      <c r="HX429" s="239"/>
      <c r="HY429" s="239"/>
      <c r="HZ429" s="239"/>
      <c r="IA429" s="239"/>
      <c r="IB429" s="239"/>
      <c r="IC429" s="239"/>
      <c r="ID429" s="239"/>
    </row>
    <row r="430" spans="1:238" s="207" customFormat="1" ht="13.35" customHeight="1" x14ac:dyDescent="0.25">
      <c r="A430" s="235" t="s">
        <v>412</v>
      </c>
      <c r="B430" s="246"/>
      <c r="C430" s="246"/>
      <c r="D430" s="246"/>
      <c r="E430" s="240"/>
      <c r="F430" s="241" t="s">
        <v>86</v>
      </c>
      <c r="G430" s="241"/>
      <c r="H430" s="241" t="s">
        <v>411</v>
      </c>
      <c r="I430" s="244"/>
      <c r="J430" s="245" t="str">
        <f t="shared" ref="J430" si="41">IF(I430&lt;&gt;"-","",REPT("x",6))</f>
        <v/>
      </c>
      <c r="K430" s="243" t="str">
        <f t="shared" ref="K430" si="42">+IF(J430="","",IF(J430="XXXXXX","XXXXXX",J430*I430))</f>
        <v/>
      </c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  <c r="AA430" s="239"/>
      <c r="AB430" s="239"/>
      <c r="AC430" s="239"/>
      <c r="AD430" s="239"/>
      <c r="AE430" s="239"/>
      <c r="AF430" s="239"/>
      <c r="AG430" s="239"/>
      <c r="AH430" s="239"/>
      <c r="AI430" s="239"/>
      <c r="AJ430" s="239"/>
      <c r="AK430" s="239"/>
      <c r="AL430" s="239"/>
      <c r="AM430" s="239"/>
      <c r="AN430" s="239"/>
      <c r="AO430" s="239"/>
      <c r="AP430" s="239"/>
      <c r="AQ430" s="239"/>
      <c r="AR430" s="239"/>
      <c r="AS430" s="239"/>
      <c r="AT430" s="239"/>
      <c r="AU430" s="239"/>
      <c r="AV430" s="239"/>
      <c r="AW430" s="239"/>
      <c r="AX430" s="239"/>
      <c r="AY430" s="239"/>
      <c r="AZ430" s="239"/>
      <c r="BA430" s="239"/>
      <c r="BB430" s="239"/>
      <c r="BC430" s="239"/>
      <c r="BD430" s="239"/>
      <c r="BE430" s="239"/>
      <c r="BF430" s="239"/>
      <c r="BG430" s="239"/>
      <c r="BH430" s="239"/>
      <c r="BI430" s="239"/>
      <c r="BJ430" s="239"/>
      <c r="BK430" s="239"/>
      <c r="BL430" s="239"/>
      <c r="BM430" s="239"/>
      <c r="BN430" s="239"/>
      <c r="BO430" s="239"/>
      <c r="BP430" s="239"/>
      <c r="BQ430" s="239"/>
      <c r="BR430" s="239"/>
      <c r="BS430" s="239"/>
      <c r="BT430" s="239"/>
      <c r="BU430" s="239"/>
      <c r="BV430" s="239"/>
      <c r="BW430" s="239"/>
      <c r="BX430" s="239"/>
      <c r="BY430" s="239"/>
      <c r="BZ430" s="239"/>
      <c r="CA430" s="239"/>
      <c r="CB430" s="239"/>
      <c r="CC430" s="239"/>
      <c r="CD430" s="239"/>
      <c r="CE430" s="239"/>
      <c r="CF430" s="239"/>
      <c r="CG430" s="239"/>
      <c r="CH430" s="239"/>
      <c r="CI430" s="239"/>
      <c r="CJ430" s="239"/>
      <c r="CK430" s="239"/>
      <c r="CL430" s="239"/>
      <c r="CM430" s="239"/>
      <c r="CN430" s="239"/>
      <c r="CO430" s="239"/>
      <c r="CP430" s="239"/>
      <c r="CQ430" s="239"/>
      <c r="CR430" s="239"/>
      <c r="CS430" s="239"/>
      <c r="CT430" s="239"/>
      <c r="CU430" s="239"/>
      <c r="CV430" s="239"/>
      <c r="CW430" s="239"/>
      <c r="CX430" s="239"/>
      <c r="CY430" s="239"/>
      <c r="CZ430" s="239"/>
      <c r="DA430" s="239"/>
      <c r="DB430" s="239"/>
      <c r="DC430" s="239"/>
      <c r="DD430" s="239"/>
      <c r="DE430" s="239"/>
      <c r="DF430" s="239"/>
      <c r="DG430" s="239"/>
      <c r="DH430" s="239"/>
      <c r="DI430" s="239"/>
      <c r="DJ430" s="239"/>
      <c r="DK430" s="239"/>
      <c r="DL430" s="239"/>
      <c r="DM430" s="239"/>
      <c r="DN430" s="239"/>
      <c r="DO430" s="239"/>
      <c r="DP430" s="239"/>
      <c r="DQ430" s="239"/>
      <c r="DR430" s="239"/>
      <c r="DS430" s="239"/>
      <c r="DT430" s="239"/>
      <c r="DU430" s="239"/>
      <c r="DV430" s="239"/>
      <c r="DW430" s="239"/>
      <c r="DX430" s="239"/>
      <c r="DY430" s="239"/>
      <c r="DZ430" s="239"/>
      <c r="EA430" s="239"/>
      <c r="EB430" s="239"/>
      <c r="EC430" s="239"/>
      <c r="ED430" s="239"/>
      <c r="EE430" s="239"/>
      <c r="EF430" s="239"/>
      <c r="EG430" s="239"/>
      <c r="EH430" s="239"/>
      <c r="EI430" s="239"/>
      <c r="EJ430" s="239"/>
      <c r="EK430" s="239"/>
      <c r="EL430" s="239"/>
      <c r="EM430" s="239"/>
      <c r="EN430" s="239"/>
      <c r="EO430" s="239"/>
      <c r="EP430" s="239"/>
      <c r="EQ430" s="239"/>
      <c r="ER430" s="239"/>
      <c r="ES430" s="239"/>
      <c r="ET430" s="239"/>
      <c r="EU430" s="239"/>
      <c r="EV430" s="239"/>
      <c r="EW430" s="239"/>
      <c r="EX430" s="239"/>
      <c r="EY430" s="239"/>
      <c r="EZ430" s="239"/>
      <c r="FA430" s="239"/>
      <c r="FB430" s="239"/>
      <c r="FC430" s="239"/>
      <c r="FD430" s="239"/>
      <c r="FE430" s="239"/>
      <c r="FF430" s="239"/>
      <c r="FG430" s="239"/>
      <c r="FH430" s="239"/>
      <c r="FI430" s="239"/>
      <c r="FJ430" s="239"/>
      <c r="FK430" s="239"/>
      <c r="FL430" s="239"/>
      <c r="FM430" s="239"/>
      <c r="FN430" s="239"/>
      <c r="FO430" s="239"/>
      <c r="FP430" s="239"/>
      <c r="FQ430" s="239"/>
      <c r="FR430" s="239"/>
      <c r="FS430" s="239"/>
      <c r="FT430" s="239"/>
      <c r="FU430" s="239"/>
      <c r="FV430" s="239"/>
      <c r="FW430" s="239"/>
      <c r="FX430" s="239"/>
      <c r="FY430" s="239"/>
      <c r="FZ430" s="239"/>
      <c r="GA430" s="239"/>
      <c r="GB430" s="239"/>
      <c r="GC430" s="239"/>
      <c r="GD430" s="239"/>
      <c r="GE430" s="239"/>
      <c r="GF430" s="239"/>
      <c r="GG430" s="239"/>
      <c r="GH430" s="239"/>
      <c r="GI430" s="239"/>
      <c r="GJ430" s="239"/>
      <c r="GK430" s="239"/>
      <c r="GL430" s="239"/>
      <c r="GM430" s="239"/>
      <c r="GN430" s="239"/>
      <c r="GO430" s="239"/>
      <c r="GP430" s="239"/>
      <c r="GQ430" s="239"/>
      <c r="GR430" s="239"/>
      <c r="GS430" s="239"/>
      <c r="GT430" s="239"/>
      <c r="GU430" s="239"/>
      <c r="GV430" s="239"/>
      <c r="GW430" s="239"/>
      <c r="GX430" s="239"/>
      <c r="GY430" s="239"/>
      <c r="GZ430" s="239"/>
      <c r="HA430" s="239"/>
      <c r="HB430" s="239"/>
      <c r="HC430" s="239"/>
      <c r="HD430" s="239"/>
      <c r="HE430" s="239"/>
      <c r="HF430" s="239"/>
      <c r="HG430" s="239"/>
      <c r="HH430" s="239"/>
      <c r="HI430" s="239"/>
      <c r="HJ430" s="239"/>
      <c r="HK430" s="239"/>
      <c r="HL430" s="239"/>
      <c r="HM430" s="239"/>
      <c r="HN430" s="239"/>
      <c r="HO430" s="239"/>
      <c r="HP430" s="239"/>
      <c r="HQ430" s="239"/>
      <c r="HR430" s="239"/>
      <c r="HS430" s="239"/>
      <c r="HT430" s="239"/>
      <c r="HU430" s="239"/>
      <c r="HV430" s="239"/>
      <c r="HW430" s="239"/>
      <c r="HX430" s="239"/>
      <c r="HY430" s="239"/>
      <c r="HZ430" s="239"/>
      <c r="IA430" s="239"/>
      <c r="IB430" s="239"/>
      <c r="IC430" s="239"/>
      <c r="ID430" s="239"/>
    </row>
    <row r="431" spans="1:238" s="38" customFormat="1" ht="13.35" customHeight="1" x14ac:dyDescent="0.25">
      <c r="A431" s="2" t="s">
        <v>409</v>
      </c>
      <c r="B431" s="246"/>
      <c r="C431" s="246"/>
      <c r="D431" s="246"/>
      <c r="E431" s="235"/>
      <c r="F431" s="3" t="s">
        <v>413</v>
      </c>
      <c r="G431" s="237"/>
      <c r="H431" s="246"/>
      <c r="I431" s="238"/>
      <c r="J431" s="249"/>
      <c r="K431" s="238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  <c r="AA431" s="239"/>
      <c r="AB431" s="239"/>
      <c r="AC431" s="239"/>
      <c r="AD431" s="239"/>
      <c r="AE431" s="239"/>
      <c r="AF431" s="239"/>
      <c r="AG431" s="239"/>
      <c r="AH431" s="239"/>
      <c r="AI431" s="239"/>
      <c r="AJ431" s="239"/>
      <c r="AK431" s="239"/>
      <c r="AL431" s="239"/>
      <c r="AM431" s="239"/>
      <c r="AN431" s="239"/>
      <c r="AO431" s="239"/>
      <c r="AP431" s="239"/>
      <c r="AQ431" s="239"/>
      <c r="AR431" s="239"/>
      <c r="AS431" s="239"/>
      <c r="AT431" s="239"/>
      <c r="AU431" s="239"/>
      <c r="AV431" s="239"/>
      <c r="AW431" s="239"/>
      <c r="AX431" s="239"/>
      <c r="AY431" s="239"/>
      <c r="AZ431" s="239"/>
      <c r="BA431" s="239"/>
      <c r="BB431" s="239"/>
      <c r="BC431" s="239"/>
      <c r="BD431" s="239"/>
      <c r="BE431" s="239"/>
      <c r="BF431" s="239"/>
      <c r="BG431" s="239"/>
      <c r="BH431" s="239"/>
      <c r="BI431" s="239"/>
      <c r="BJ431" s="239"/>
      <c r="BK431" s="239"/>
      <c r="BL431" s="239"/>
      <c r="BM431" s="239"/>
      <c r="BN431" s="239"/>
      <c r="BO431" s="239"/>
      <c r="BP431" s="239"/>
      <c r="BQ431" s="239"/>
      <c r="BR431" s="239"/>
      <c r="BS431" s="239"/>
      <c r="BT431" s="239"/>
      <c r="BU431" s="239"/>
      <c r="BV431" s="239"/>
      <c r="BW431" s="239"/>
      <c r="BX431" s="239"/>
      <c r="BY431" s="239"/>
      <c r="BZ431" s="239"/>
      <c r="CA431" s="239"/>
      <c r="CB431" s="239"/>
      <c r="CC431" s="239"/>
      <c r="CD431" s="239"/>
      <c r="CE431" s="239"/>
      <c r="CF431" s="239"/>
      <c r="CG431" s="239"/>
      <c r="CH431" s="239"/>
      <c r="CI431" s="239"/>
      <c r="CJ431" s="239"/>
      <c r="CK431" s="239"/>
      <c r="CL431" s="239"/>
      <c r="CM431" s="239"/>
      <c r="CN431" s="239"/>
      <c r="CO431" s="239"/>
      <c r="CP431" s="239"/>
      <c r="CQ431" s="239"/>
      <c r="CR431" s="239"/>
      <c r="CS431" s="239"/>
      <c r="CT431" s="239"/>
      <c r="CU431" s="239"/>
      <c r="CV431" s="239"/>
      <c r="CW431" s="239"/>
      <c r="CX431" s="239"/>
      <c r="CY431" s="239"/>
      <c r="CZ431" s="239"/>
      <c r="DA431" s="239"/>
      <c r="DB431" s="239"/>
      <c r="DC431" s="239"/>
      <c r="DD431" s="239"/>
      <c r="DE431" s="239"/>
      <c r="DF431" s="239"/>
      <c r="DG431" s="239"/>
      <c r="DH431" s="239"/>
      <c r="DI431" s="239"/>
      <c r="DJ431" s="239"/>
      <c r="DK431" s="239"/>
      <c r="DL431" s="239"/>
      <c r="DM431" s="239"/>
      <c r="DN431" s="239"/>
      <c r="DO431" s="239"/>
      <c r="DP431" s="239"/>
      <c r="DQ431" s="239"/>
      <c r="DR431" s="239"/>
      <c r="DS431" s="239"/>
      <c r="DT431" s="239"/>
      <c r="DU431" s="239"/>
      <c r="DV431" s="239"/>
      <c r="DW431" s="239"/>
      <c r="DX431" s="239"/>
      <c r="DY431" s="239"/>
      <c r="DZ431" s="239"/>
      <c r="EA431" s="239"/>
      <c r="EB431" s="239"/>
      <c r="EC431" s="239"/>
      <c r="ED431" s="239"/>
      <c r="EE431" s="239"/>
      <c r="EF431" s="239"/>
      <c r="EG431" s="239"/>
      <c r="EH431" s="239"/>
      <c r="EI431" s="239"/>
      <c r="EJ431" s="239"/>
      <c r="EK431" s="239"/>
      <c r="EL431" s="239"/>
      <c r="EM431" s="239"/>
      <c r="EN431" s="239"/>
      <c r="EO431" s="239"/>
      <c r="EP431" s="239"/>
      <c r="EQ431" s="239"/>
      <c r="ER431" s="239"/>
      <c r="ES431" s="239"/>
      <c r="ET431" s="239"/>
      <c r="EU431" s="239"/>
      <c r="EV431" s="239"/>
      <c r="EW431" s="239"/>
      <c r="EX431" s="239"/>
      <c r="EY431" s="239"/>
      <c r="EZ431" s="239"/>
      <c r="FA431" s="239"/>
      <c r="FB431" s="239"/>
      <c r="FC431" s="239"/>
      <c r="FD431" s="239"/>
      <c r="FE431" s="239"/>
      <c r="FF431" s="239"/>
      <c r="FG431" s="239"/>
      <c r="FH431" s="239"/>
      <c r="FI431" s="239"/>
      <c r="FJ431" s="239"/>
      <c r="FK431" s="239"/>
      <c r="FL431" s="239"/>
      <c r="FM431" s="239"/>
      <c r="FN431" s="239"/>
      <c r="FO431" s="239"/>
      <c r="FP431" s="239"/>
      <c r="FQ431" s="239"/>
      <c r="FR431" s="239"/>
      <c r="FS431" s="239"/>
      <c r="FT431" s="239"/>
      <c r="FU431" s="239"/>
      <c r="FV431" s="239"/>
      <c r="FW431" s="239"/>
      <c r="FX431" s="239"/>
      <c r="FY431" s="239"/>
      <c r="FZ431" s="239"/>
      <c r="GA431" s="239"/>
      <c r="GB431" s="239"/>
      <c r="GC431" s="239"/>
      <c r="GD431" s="239"/>
      <c r="GE431" s="239"/>
      <c r="GF431" s="239"/>
      <c r="GG431" s="239"/>
      <c r="GH431" s="239"/>
      <c r="GI431" s="239"/>
      <c r="GJ431" s="239"/>
      <c r="GK431" s="239"/>
      <c r="GL431" s="239"/>
      <c r="GM431" s="239"/>
      <c r="GN431" s="239"/>
      <c r="GO431" s="239"/>
      <c r="GP431" s="239"/>
      <c r="GQ431" s="239"/>
      <c r="GR431" s="239"/>
      <c r="GS431" s="239"/>
      <c r="GT431" s="239"/>
      <c r="GU431" s="239"/>
      <c r="GV431" s="239"/>
      <c r="GW431" s="239"/>
      <c r="GX431" s="239"/>
      <c r="GY431" s="239"/>
      <c r="GZ431" s="239"/>
      <c r="HA431" s="239"/>
      <c r="HB431" s="239"/>
      <c r="HC431" s="239"/>
      <c r="HD431" s="239"/>
      <c r="HE431" s="239"/>
      <c r="HF431" s="239"/>
      <c r="HG431" s="239"/>
      <c r="HH431" s="239"/>
      <c r="HI431" s="239"/>
      <c r="HJ431" s="239"/>
      <c r="HK431" s="239"/>
      <c r="HL431" s="239"/>
      <c r="HM431" s="239"/>
      <c r="HN431" s="239"/>
      <c r="HO431" s="239"/>
      <c r="HP431" s="239"/>
      <c r="HQ431" s="239"/>
      <c r="HR431" s="239"/>
      <c r="HS431" s="239"/>
      <c r="HT431" s="239"/>
      <c r="HU431" s="239"/>
      <c r="HV431" s="239"/>
      <c r="HW431" s="239"/>
      <c r="HX431" s="239"/>
      <c r="HY431" s="239"/>
      <c r="HZ431" s="239"/>
      <c r="IA431" s="239"/>
      <c r="IB431" s="239"/>
      <c r="IC431" s="239"/>
      <c r="ID431" s="239"/>
    </row>
    <row r="432" spans="1:238" s="38" customFormat="1" ht="13.35" customHeight="1" x14ac:dyDescent="0.25">
      <c r="A432" s="2" t="s">
        <v>409</v>
      </c>
      <c r="B432" s="246"/>
      <c r="C432" s="246"/>
      <c r="D432" s="246"/>
      <c r="E432" s="235"/>
      <c r="F432" s="250" t="s">
        <v>414</v>
      </c>
      <c r="G432" s="237"/>
      <c r="H432" s="246"/>
      <c r="I432" s="238"/>
      <c r="J432" s="249"/>
      <c r="K432" s="238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  <c r="AA432" s="239"/>
      <c r="AB432" s="239"/>
      <c r="AC432" s="239"/>
      <c r="AD432" s="239"/>
      <c r="AE432" s="239"/>
      <c r="AF432" s="239"/>
      <c r="AG432" s="239"/>
      <c r="AH432" s="239"/>
      <c r="AI432" s="239"/>
      <c r="AJ432" s="239"/>
      <c r="AK432" s="239"/>
      <c r="AL432" s="239"/>
      <c r="AM432" s="239"/>
      <c r="AN432" s="239"/>
      <c r="AO432" s="239"/>
      <c r="AP432" s="239"/>
      <c r="AQ432" s="239"/>
      <c r="AR432" s="239"/>
      <c r="AS432" s="239"/>
      <c r="AT432" s="239"/>
      <c r="AU432" s="239"/>
      <c r="AV432" s="239"/>
      <c r="AW432" s="239"/>
      <c r="AX432" s="239"/>
      <c r="AY432" s="239"/>
      <c r="AZ432" s="239"/>
      <c r="BA432" s="239"/>
      <c r="BB432" s="239"/>
      <c r="BC432" s="239"/>
      <c r="BD432" s="239"/>
      <c r="BE432" s="239"/>
      <c r="BF432" s="239"/>
      <c r="BG432" s="239"/>
      <c r="BH432" s="239"/>
      <c r="BI432" s="239"/>
      <c r="BJ432" s="239"/>
      <c r="BK432" s="239"/>
      <c r="BL432" s="239"/>
      <c r="BM432" s="239"/>
      <c r="BN432" s="239"/>
      <c r="BO432" s="239"/>
      <c r="BP432" s="239"/>
      <c r="BQ432" s="239"/>
      <c r="BR432" s="239"/>
      <c r="BS432" s="239"/>
      <c r="BT432" s="239"/>
      <c r="BU432" s="239"/>
      <c r="BV432" s="239"/>
      <c r="BW432" s="239"/>
      <c r="BX432" s="239"/>
      <c r="BY432" s="239"/>
      <c r="BZ432" s="239"/>
      <c r="CA432" s="239"/>
      <c r="CB432" s="239"/>
      <c r="CC432" s="239"/>
      <c r="CD432" s="239"/>
      <c r="CE432" s="239"/>
      <c r="CF432" s="239"/>
      <c r="CG432" s="239"/>
      <c r="CH432" s="239"/>
      <c r="CI432" s="239"/>
      <c r="CJ432" s="239"/>
      <c r="CK432" s="239"/>
      <c r="CL432" s="239"/>
      <c r="CM432" s="239"/>
      <c r="CN432" s="239"/>
      <c r="CO432" s="239"/>
      <c r="CP432" s="239"/>
      <c r="CQ432" s="239"/>
      <c r="CR432" s="239"/>
      <c r="CS432" s="239"/>
      <c r="CT432" s="239"/>
      <c r="CU432" s="239"/>
      <c r="CV432" s="239"/>
      <c r="CW432" s="239"/>
      <c r="CX432" s="239"/>
      <c r="CY432" s="239"/>
      <c r="CZ432" s="239"/>
      <c r="DA432" s="239"/>
      <c r="DB432" s="239"/>
      <c r="DC432" s="239"/>
      <c r="DD432" s="239"/>
      <c r="DE432" s="239"/>
      <c r="DF432" s="239"/>
      <c r="DG432" s="239"/>
      <c r="DH432" s="239"/>
      <c r="DI432" s="239"/>
      <c r="DJ432" s="239"/>
      <c r="DK432" s="239"/>
      <c r="DL432" s="239"/>
      <c r="DM432" s="239"/>
      <c r="DN432" s="239"/>
      <c r="DO432" s="239"/>
      <c r="DP432" s="239"/>
      <c r="DQ432" s="239"/>
      <c r="DR432" s="239"/>
      <c r="DS432" s="239"/>
      <c r="DT432" s="239"/>
      <c r="DU432" s="239"/>
      <c r="DV432" s="239"/>
      <c r="DW432" s="239"/>
      <c r="DX432" s="239"/>
      <c r="DY432" s="239"/>
      <c r="DZ432" s="239"/>
      <c r="EA432" s="239"/>
      <c r="EB432" s="239"/>
      <c r="EC432" s="239"/>
      <c r="ED432" s="239"/>
      <c r="EE432" s="239"/>
      <c r="EF432" s="239"/>
      <c r="EG432" s="239"/>
      <c r="EH432" s="239"/>
      <c r="EI432" s="239"/>
      <c r="EJ432" s="239"/>
      <c r="EK432" s="239"/>
      <c r="EL432" s="239"/>
      <c r="EM432" s="239"/>
      <c r="EN432" s="239"/>
      <c r="EO432" s="239"/>
      <c r="EP432" s="239"/>
      <c r="EQ432" s="239"/>
      <c r="ER432" s="239"/>
      <c r="ES432" s="239"/>
      <c r="ET432" s="239"/>
      <c r="EU432" s="239"/>
      <c r="EV432" s="239"/>
      <c r="EW432" s="239"/>
      <c r="EX432" s="239"/>
      <c r="EY432" s="239"/>
      <c r="EZ432" s="239"/>
      <c r="FA432" s="239"/>
      <c r="FB432" s="239"/>
      <c r="FC432" s="239"/>
      <c r="FD432" s="239"/>
      <c r="FE432" s="239"/>
      <c r="FF432" s="239"/>
      <c r="FG432" s="239"/>
      <c r="FH432" s="239"/>
      <c r="FI432" s="239"/>
      <c r="FJ432" s="239"/>
      <c r="FK432" s="239"/>
      <c r="FL432" s="239"/>
      <c r="FM432" s="239"/>
      <c r="FN432" s="239"/>
      <c r="FO432" s="239"/>
      <c r="FP432" s="239"/>
      <c r="FQ432" s="239"/>
      <c r="FR432" s="239"/>
      <c r="FS432" s="239"/>
      <c r="FT432" s="239"/>
      <c r="FU432" s="239"/>
      <c r="FV432" s="239"/>
      <c r="FW432" s="239"/>
      <c r="FX432" s="239"/>
      <c r="FY432" s="239"/>
      <c r="FZ432" s="239"/>
      <c r="GA432" s="239"/>
      <c r="GB432" s="239"/>
      <c r="GC432" s="239"/>
      <c r="GD432" s="239"/>
      <c r="GE432" s="239"/>
      <c r="GF432" s="239"/>
      <c r="GG432" s="239"/>
      <c r="GH432" s="239"/>
      <c r="GI432" s="239"/>
      <c r="GJ432" s="239"/>
      <c r="GK432" s="239"/>
      <c r="GL432" s="239"/>
      <c r="GM432" s="239"/>
      <c r="GN432" s="239"/>
      <c r="GO432" s="239"/>
      <c r="GP432" s="239"/>
      <c r="GQ432" s="239"/>
      <c r="GR432" s="239"/>
      <c r="GS432" s="239"/>
      <c r="GT432" s="239"/>
      <c r="GU432" s="239"/>
      <c r="GV432" s="239"/>
      <c r="GW432" s="239"/>
      <c r="GX432" s="239"/>
      <c r="GY432" s="239"/>
      <c r="GZ432" s="239"/>
      <c r="HA432" s="239"/>
      <c r="HB432" s="239"/>
      <c r="HC432" s="239"/>
      <c r="HD432" s="239"/>
      <c r="HE432" s="239"/>
      <c r="HF432" s="239"/>
      <c r="HG432" s="239"/>
      <c r="HH432" s="239"/>
      <c r="HI432" s="239"/>
      <c r="HJ432" s="239"/>
      <c r="HK432" s="239"/>
      <c r="HL432" s="239"/>
      <c r="HM432" s="239"/>
      <c r="HN432" s="239"/>
      <c r="HO432" s="239"/>
      <c r="HP432" s="239"/>
      <c r="HQ432" s="239"/>
      <c r="HR432" s="239"/>
      <c r="HS432" s="239"/>
      <c r="HT432" s="239"/>
      <c r="HU432" s="239"/>
      <c r="HV432" s="239"/>
      <c r="HW432" s="239"/>
      <c r="HX432" s="239"/>
      <c r="HY432" s="239"/>
      <c r="HZ432" s="239"/>
      <c r="IA432" s="239"/>
      <c r="IB432" s="239"/>
      <c r="IC432" s="239"/>
      <c r="ID432" s="239"/>
    </row>
    <row r="433" spans="1:238" s="38" customFormat="1" ht="13.35" customHeight="1" x14ac:dyDescent="0.25">
      <c r="A433" s="2" t="s">
        <v>415</v>
      </c>
      <c r="B433" s="246"/>
      <c r="C433" s="246"/>
      <c r="D433" s="246"/>
      <c r="E433" s="235"/>
      <c r="F433" s="236"/>
      <c r="G433" s="237"/>
      <c r="H433" s="246"/>
      <c r="I433" s="238"/>
      <c r="J433" s="249"/>
      <c r="K433" s="238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  <c r="AA433" s="239"/>
      <c r="AB433" s="239"/>
      <c r="AC433" s="239"/>
      <c r="AD433" s="239"/>
      <c r="AE433" s="239"/>
      <c r="AF433" s="239"/>
      <c r="AG433" s="239"/>
      <c r="AH433" s="239"/>
      <c r="AI433" s="239"/>
      <c r="AJ433" s="239"/>
      <c r="AK433" s="239"/>
      <c r="AL433" s="239"/>
      <c r="AM433" s="239"/>
      <c r="AN433" s="239"/>
      <c r="AO433" s="239"/>
      <c r="AP433" s="239"/>
      <c r="AQ433" s="239"/>
      <c r="AR433" s="239"/>
      <c r="AS433" s="239"/>
      <c r="AT433" s="239"/>
      <c r="AU433" s="239"/>
      <c r="AV433" s="239"/>
      <c r="AW433" s="239"/>
      <c r="AX433" s="239"/>
      <c r="AY433" s="239"/>
      <c r="AZ433" s="239"/>
      <c r="BA433" s="239"/>
      <c r="BB433" s="239"/>
      <c r="BC433" s="239"/>
      <c r="BD433" s="239"/>
      <c r="BE433" s="239"/>
      <c r="BF433" s="239"/>
      <c r="BG433" s="239"/>
      <c r="BH433" s="239"/>
      <c r="BI433" s="239"/>
      <c r="BJ433" s="239"/>
      <c r="BK433" s="239"/>
      <c r="BL433" s="239"/>
      <c r="BM433" s="239"/>
      <c r="BN433" s="239"/>
      <c r="BO433" s="239"/>
      <c r="BP433" s="239"/>
      <c r="BQ433" s="239"/>
      <c r="BR433" s="239"/>
      <c r="BS433" s="239"/>
      <c r="BT433" s="239"/>
      <c r="BU433" s="239"/>
      <c r="BV433" s="239"/>
      <c r="BW433" s="239"/>
      <c r="BX433" s="239"/>
      <c r="BY433" s="239"/>
      <c r="BZ433" s="239"/>
      <c r="CA433" s="239"/>
      <c r="CB433" s="239"/>
      <c r="CC433" s="239"/>
      <c r="CD433" s="239"/>
      <c r="CE433" s="239"/>
      <c r="CF433" s="239"/>
      <c r="CG433" s="239"/>
      <c r="CH433" s="239"/>
      <c r="CI433" s="239"/>
      <c r="CJ433" s="239"/>
      <c r="CK433" s="239"/>
      <c r="CL433" s="239"/>
      <c r="CM433" s="239"/>
      <c r="CN433" s="239"/>
      <c r="CO433" s="239"/>
      <c r="CP433" s="239"/>
      <c r="CQ433" s="239"/>
      <c r="CR433" s="239"/>
      <c r="CS433" s="239"/>
      <c r="CT433" s="239"/>
      <c r="CU433" s="239"/>
      <c r="CV433" s="239"/>
      <c r="CW433" s="239"/>
      <c r="CX433" s="239"/>
      <c r="CY433" s="239"/>
      <c r="CZ433" s="239"/>
      <c r="DA433" s="239"/>
      <c r="DB433" s="239"/>
      <c r="DC433" s="239"/>
      <c r="DD433" s="239"/>
      <c r="DE433" s="239"/>
      <c r="DF433" s="239"/>
      <c r="DG433" s="239"/>
      <c r="DH433" s="239"/>
      <c r="DI433" s="239"/>
      <c r="DJ433" s="239"/>
      <c r="DK433" s="239"/>
      <c r="DL433" s="239"/>
      <c r="DM433" s="239"/>
      <c r="DN433" s="239"/>
      <c r="DO433" s="239"/>
      <c r="DP433" s="239"/>
      <c r="DQ433" s="239"/>
      <c r="DR433" s="239"/>
      <c r="DS433" s="239"/>
      <c r="DT433" s="239"/>
      <c r="DU433" s="239"/>
      <c r="DV433" s="239"/>
      <c r="DW433" s="239"/>
      <c r="DX433" s="239"/>
      <c r="DY433" s="239"/>
      <c r="DZ433" s="239"/>
      <c r="EA433" s="239"/>
      <c r="EB433" s="239"/>
      <c r="EC433" s="239"/>
      <c r="ED433" s="239"/>
      <c r="EE433" s="239"/>
      <c r="EF433" s="239"/>
      <c r="EG433" s="239"/>
      <c r="EH433" s="239"/>
      <c r="EI433" s="239"/>
      <c r="EJ433" s="239"/>
      <c r="EK433" s="239"/>
      <c r="EL433" s="239"/>
      <c r="EM433" s="239"/>
      <c r="EN433" s="239"/>
      <c r="EO433" s="239"/>
      <c r="EP433" s="239"/>
      <c r="EQ433" s="239"/>
      <c r="ER433" s="239"/>
      <c r="ES433" s="239"/>
      <c r="ET433" s="239"/>
      <c r="EU433" s="239"/>
      <c r="EV433" s="239"/>
      <c r="EW433" s="239"/>
      <c r="EX433" s="239"/>
      <c r="EY433" s="239"/>
      <c r="EZ433" s="239"/>
      <c r="FA433" s="239"/>
      <c r="FB433" s="239"/>
      <c r="FC433" s="239"/>
      <c r="FD433" s="239"/>
      <c r="FE433" s="239"/>
      <c r="FF433" s="239"/>
      <c r="FG433" s="239"/>
      <c r="FH433" s="239"/>
      <c r="FI433" s="239"/>
      <c r="FJ433" s="239"/>
      <c r="FK433" s="239"/>
      <c r="FL433" s="239"/>
      <c r="FM433" s="239"/>
      <c r="FN433" s="239"/>
      <c r="FO433" s="239"/>
      <c r="FP433" s="239"/>
      <c r="FQ433" s="239"/>
      <c r="FR433" s="239"/>
      <c r="FS433" s="239"/>
      <c r="FT433" s="239"/>
      <c r="FU433" s="239"/>
      <c r="FV433" s="239"/>
      <c r="FW433" s="239"/>
      <c r="FX433" s="239"/>
      <c r="FY433" s="239"/>
      <c r="FZ433" s="239"/>
      <c r="GA433" s="239"/>
      <c r="GB433" s="239"/>
      <c r="GC433" s="239"/>
      <c r="GD433" s="239"/>
      <c r="GE433" s="239"/>
      <c r="GF433" s="239"/>
      <c r="GG433" s="239"/>
      <c r="GH433" s="239"/>
      <c r="GI433" s="239"/>
      <c r="GJ433" s="239"/>
      <c r="GK433" s="239"/>
      <c r="GL433" s="239"/>
      <c r="GM433" s="239"/>
      <c r="GN433" s="239"/>
      <c r="GO433" s="239"/>
      <c r="GP433" s="239"/>
      <c r="GQ433" s="239"/>
      <c r="GR433" s="239"/>
      <c r="GS433" s="239"/>
      <c r="GT433" s="239"/>
      <c r="GU433" s="239"/>
      <c r="GV433" s="239"/>
      <c r="GW433" s="239"/>
      <c r="GX433" s="239"/>
      <c r="GY433" s="239"/>
      <c r="GZ433" s="239"/>
      <c r="HA433" s="239"/>
      <c r="HB433" s="239"/>
      <c r="HC433" s="239"/>
      <c r="HD433" s="239"/>
      <c r="HE433" s="239"/>
      <c r="HF433" s="239"/>
      <c r="HG433" s="239"/>
      <c r="HH433" s="239"/>
      <c r="HI433" s="239"/>
      <c r="HJ433" s="239"/>
      <c r="HK433" s="239"/>
      <c r="HL433" s="239"/>
      <c r="HM433" s="239"/>
      <c r="HN433" s="239"/>
      <c r="HO433" s="239"/>
      <c r="HP433" s="239"/>
      <c r="HQ433" s="239"/>
      <c r="HR433" s="239"/>
      <c r="HS433" s="239"/>
      <c r="HT433" s="239"/>
      <c r="HU433" s="239"/>
      <c r="HV433" s="239"/>
      <c r="HW433" s="239"/>
      <c r="HX433" s="239"/>
      <c r="HY433" s="239"/>
      <c r="HZ433" s="239"/>
      <c r="IA433" s="239"/>
      <c r="IB433" s="239"/>
      <c r="IC433" s="239"/>
      <c r="ID433" s="239"/>
    </row>
    <row r="434" spans="1:238" s="38" customFormat="1" ht="13.35" customHeight="1" x14ac:dyDescent="0.25">
      <c r="A434" s="235" t="s">
        <v>416</v>
      </c>
      <c r="B434" s="246"/>
      <c r="C434" s="246"/>
      <c r="D434" s="246"/>
      <c r="E434" s="240"/>
      <c r="F434" s="241" t="s">
        <v>203</v>
      </c>
      <c r="G434" s="241"/>
      <c r="H434" s="241" t="s">
        <v>101</v>
      </c>
      <c r="I434" s="244">
        <v>1</v>
      </c>
      <c r="J434" s="242"/>
      <c r="K434" s="195">
        <f t="shared" ref="K434:K435" si="43">IF(ISNUMBER(I434),I434*J434,"")</f>
        <v>0</v>
      </c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  <c r="AA434" s="239"/>
      <c r="AB434" s="239"/>
      <c r="AC434" s="239"/>
      <c r="AD434" s="239"/>
      <c r="AE434" s="239"/>
      <c r="AF434" s="239"/>
      <c r="AG434" s="239"/>
      <c r="AH434" s="239"/>
      <c r="AI434" s="239"/>
      <c r="AJ434" s="239"/>
      <c r="AK434" s="239"/>
      <c r="AL434" s="239"/>
      <c r="AM434" s="239"/>
      <c r="AN434" s="239"/>
      <c r="AO434" s="239"/>
      <c r="AP434" s="239"/>
      <c r="AQ434" s="239"/>
      <c r="AR434" s="239"/>
      <c r="AS434" s="239"/>
      <c r="AT434" s="239"/>
      <c r="AU434" s="239"/>
      <c r="AV434" s="239"/>
      <c r="AW434" s="239"/>
      <c r="AX434" s="239"/>
      <c r="AY434" s="239"/>
      <c r="AZ434" s="239"/>
      <c r="BA434" s="239"/>
      <c r="BB434" s="239"/>
      <c r="BC434" s="239"/>
      <c r="BD434" s="239"/>
      <c r="BE434" s="239"/>
      <c r="BF434" s="239"/>
      <c r="BG434" s="239"/>
      <c r="BH434" s="239"/>
      <c r="BI434" s="239"/>
      <c r="BJ434" s="239"/>
      <c r="BK434" s="239"/>
      <c r="BL434" s="239"/>
      <c r="BM434" s="239"/>
      <c r="BN434" s="239"/>
      <c r="BO434" s="239"/>
      <c r="BP434" s="239"/>
      <c r="BQ434" s="239"/>
      <c r="BR434" s="239"/>
      <c r="BS434" s="239"/>
      <c r="BT434" s="239"/>
      <c r="BU434" s="239"/>
      <c r="BV434" s="239"/>
      <c r="BW434" s="239"/>
      <c r="BX434" s="239"/>
      <c r="BY434" s="239"/>
      <c r="BZ434" s="239"/>
      <c r="CA434" s="239"/>
      <c r="CB434" s="239"/>
      <c r="CC434" s="239"/>
      <c r="CD434" s="239"/>
      <c r="CE434" s="239"/>
      <c r="CF434" s="239"/>
      <c r="CG434" s="239"/>
      <c r="CH434" s="239"/>
      <c r="CI434" s="239"/>
      <c r="CJ434" s="239"/>
      <c r="CK434" s="239"/>
      <c r="CL434" s="239"/>
      <c r="CM434" s="239"/>
      <c r="CN434" s="239"/>
      <c r="CO434" s="239"/>
      <c r="CP434" s="239"/>
      <c r="CQ434" s="239"/>
      <c r="CR434" s="239"/>
      <c r="CS434" s="239"/>
      <c r="CT434" s="239"/>
      <c r="CU434" s="239"/>
      <c r="CV434" s="239"/>
      <c r="CW434" s="239"/>
      <c r="CX434" s="239"/>
      <c r="CY434" s="239"/>
      <c r="CZ434" s="239"/>
      <c r="DA434" s="239"/>
      <c r="DB434" s="239"/>
      <c r="DC434" s="239"/>
      <c r="DD434" s="239"/>
      <c r="DE434" s="239"/>
      <c r="DF434" s="239"/>
      <c r="DG434" s="239"/>
      <c r="DH434" s="239"/>
      <c r="DI434" s="239"/>
      <c r="DJ434" s="239"/>
      <c r="DK434" s="239"/>
      <c r="DL434" s="239"/>
      <c r="DM434" s="239"/>
      <c r="DN434" s="239"/>
      <c r="DO434" s="239"/>
      <c r="DP434" s="239"/>
      <c r="DQ434" s="239"/>
      <c r="DR434" s="239"/>
      <c r="DS434" s="239"/>
      <c r="DT434" s="239"/>
      <c r="DU434" s="239"/>
      <c r="DV434" s="239"/>
      <c r="DW434" s="239"/>
      <c r="DX434" s="239"/>
      <c r="DY434" s="239"/>
      <c r="DZ434" s="239"/>
      <c r="EA434" s="239"/>
      <c r="EB434" s="239"/>
      <c r="EC434" s="239"/>
      <c r="ED434" s="239"/>
      <c r="EE434" s="239"/>
      <c r="EF434" s="239"/>
      <c r="EG434" s="239"/>
      <c r="EH434" s="239"/>
      <c r="EI434" s="239"/>
      <c r="EJ434" s="239"/>
      <c r="EK434" s="239"/>
      <c r="EL434" s="239"/>
      <c r="EM434" s="239"/>
      <c r="EN434" s="239"/>
      <c r="EO434" s="239"/>
      <c r="EP434" s="239"/>
      <c r="EQ434" s="239"/>
      <c r="ER434" s="239"/>
      <c r="ES434" s="239"/>
      <c r="ET434" s="239"/>
      <c r="EU434" s="239"/>
      <c r="EV434" s="239"/>
      <c r="EW434" s="239"/>
      <c r="EX434" s="239"/>
      <c r="EY434" s="239"/>
      <c r="EZ434" s="239"/>
      <c r="FA434" s="239"/>
      <c r="FB434" s="239"/>
      <c r="FC434" s="239"/>
      <c r="FD434" s="239"/>
      <c r="FE434" s="239"/>
      <c r="FF434" s="239"/>
      <c r="FG434" s="239"/>
      <c r="FH434" s="239"/>
      <c r="FI434" s="239"/>
      <c r="FJ434" s="239"/>
      <c r="FK434" s="239"/>
      <c r="FL434" s="239"/>
      <c r="FM434" s="239"/>
      <c r="FN434" s="239"/>
      <c r="FO434" s="239"/>
      <c r="FP434" s="239"/>
      <c r="FQ434" s="239"/>
      <c r="FR434" s="239"/>
      <c r="FS434" s="239"/>
      <c r="FT434" s="239"/>
      <c r="FU434" s="239"/>
      <c r="FV434" s="239"/>
      <c r="FW434" s="239"/>
      <c r="FX434" s="239"/>
      <c r="FY434" s="239"/>
      <c r="FZ434" s="239"/>
      <c r="GA434" s="239"/>
      <c r="GB434" s="239"/>
      <c r="GC434" s="239"/>
      <c r="GD434" s="239"/>
      <c r="GE434" s="239"/>
      <c r="GF434" s="239"/>
      <c r="GG434" s="239"/>
      <c r="GH434" s="239"/>
      <c r="GI434" s="239"/>
      <c r="GJ434" s="239"/>
      <c r="GK434" s="239"/>
      <c r="GL434" s="239"/>
      <c r="GM434" s="239"/>
      <c r="GN434" s="239"/>
      <c r="GO434" s="239"/>
      <c r="GP434" s="239"/>
      <c r="GQ434" s="239"/>
      <c r="GR434" s="239"/>
      <c r="GS434" s="239"/>
      <c r="GT434" s="239"/>
      <c r="GU434" s="239"/>
      <c r="GV434" s="239"/>
      <c r="GW434" s="239"/>
      <c r="GX434" s="239"/>
      <c r="GY434" s="239"/>
      <c r="GZ434" s="239"/>
      <c r="HA434" s="239"/>
      <c r="HB434" s="239"/>
      <c r="HC434" s="239"/>
      <c r="HD434" s="239"/>
      <c r="HE434" s="239"/>
      <c r="HF434" s="239"/>
      <c r="HG434" s="239"/>
      <c r="HH434" s="239"/>
      <c r="HI434" s="239"/>
      <c r="HJ434" s="239"/>
      <c r="HK434" s="239"/>
      <c r="HL434" s="239"/>
      <c r="HM434" s="239"/>
      <c r="HN434" s="239"/>
      <c r="HO434" s="239"/>
      <c r="HP434" s="239"/>
      <c r="HQ434" s="239"/>
      <c r="HR434" s="239"/>
      <c r="HS434" s="239"/>
      <c r="HT434" s="239"/>
      <c r="HU434" s="239"/>
      <c r="HV434" s="239"/>
      <c r="HW434" s="239"/>
      <c r="HX434" s="239"/>
      <c r="HY434" s="239"/>
      <c r="HZ434" s="239"/>
      <c r="IA434" s="239"/>
      <c r="IB434" s="239"/>
      <c r="IC434" s="239"/>
      <c r="ID434" s="239"/>
    </row>
    <row r="435" spans="1:238" s="38" customFormat="1" ht="13.35" customHeight="1" x14ac:dyDescent="0.25">
      <c r="A435" s="235" t="s">
        <v>417</v>
      </c>
      <c r="B435" s="246"/>
      <c r="C435" s="246"/>
      <c r="D435" s="246"/>
      <c r="E435" s="240"/>
      <c r="F435" s="241" t="s">
        <v>203</v>
      </c>
      <c r="G435" s="241"/>
      <c r="H435" s="241" t="s">
        <v>101</v>
      </c>
      <c r="I435" s="244">
        <v>1</v>
      </c>
      <c r="J435" s="242"/>
      <c r="K435" s="195">
        <f t="shared" si="43"/>
        <v>0</v>
      </c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  <c r="AA435" s="239"/>
      <c r="AB435" s="239"/>
      <c r="AC435" s="239"/>
      <c r="AD435" s="239"/>
      <c r="AE435" s="239"/>
      <c r="AF435" s="239"/>
      <c r="AG435" s="239"/>
      <c r="AH435" s="239"/>
      <c r="AI435" s="239"/>
      <c r="AJ435" s="239"/>
      <c r="AK435" s="239"/>
      <c r="AL435" s="239"/>
      <c r="AM435" s="239"/>
      <c r="AN435" s="239"/>
      <c r="AO435" s="239"/>
      <c r="AP435" s="239"/>
      <c r="AQ435" s="239"/>
      <c r="AR435" s="239"/>
      <c r="AS435" s="239"/>
      <c r="AT435" s="239"/>
      <c r="AU435" s="239"/>
      <c r="AV435" s="239"/>
      <c r="AW435" s="239"/>
      <c r="AX435" s="239"/>
      <c r="AY435" s="239"/>
      <c r="AZ435" s="239"/>
      <c r="BA435" s="239"/>
      <c r="BB435" s="239"/>
      <c r="BC435" s="239"/>
      <c r="BD435" s="239"/>
      <c r="BE435" s="239"/>
      <c r="BF435" s="239"/>
      <c r="BG435" s="239"/>
      <c r="BH435" s="239"/>
      <c r="BI435" s="239"/>
      <c r="BJ435" s="239"/>
      <c r="BK435" s="239"/>
      <c r="BL435" s="239"/>
      <c r="BM435" s="239"/>
      <c r="BN435" s="239"/>
      <c r="BO435" s="239"/>
      <c r="BP435" s="239"/>
      <c r="BQ435" s="239"/>
      <c r="BR435" s="239"/>
      <c r="BS435" s="239"/>
      <c r="BT435" s="239"/>
      <c r="BU435" s="239"/>
      <c r="BV435" s="239"/>
      <c r="BW435" s="239"/>
      <c r="BX435" s="239"/>
      <c r="BY435" s="239"/>
      <c r="BZ435" s="239"/>
      <c r="CA435" s="239"/>
      <c r="CB435" s="239"/>
      <c r="CC435" s="239"/>
      <c r="CD435" s="239"/>
      <c r="CE435" s="239"/>
      <c r="CF435" s="239"/>
      <c r="CG435" s="239"/>
      <c r="CH435" s="239"/>
      <c r="CI435" s="239"/>
      <c r="CJ435" s="239"/>
      <c r="CK435" s="239"/>
      <c r="CL435" s="239"/>
      <c r="CM435" s="239"/>
      <c r="CN435" s="239"/>
      <c r="CO435" s="239"/>
      <c r="CP435" s="239"/>
      <c r="CQ435" s="239"/>
      <c r="CR435" s="239"/>
      <c r="CS435" s="239"/>
      <c r="CT435" s="239"/>
      <c r="CU435" s="239"/>
      <c r="CV435" s="239"/>
      <c r="CW435" s="239"/>
      <c r="CX435" s="239"/>
      <c r="CY435" s="239"/>
      <c r="CZ435" s="239"/>
      <c r="DA435" s="239"/>
      <c r="DB435" s="239"/>
      <c r="DC435" s="239"/>
      <c r="DD435" s="239"/>
      <c r="DE435" s="239"/>
      <c r="DF435" s="239"/>
      <c r="DG435" s="239"/>
      <c r="DH435" s="239"/>
      <c r="DI435" s="239"/>
      <c r="DJ435" s="239"/>
      <c r="DK435" s="239"/>
      <c r="DL435" s="239"/>
      <c r="DM435" s="239"/>
      <c r="DN435" s="239"/>
      <c r="DO435" s="239"/>
      <c r="DP435" s="239"/>
      <c r="DQ435" s="239"/>
      <c r="DR435" s="239"/>
      <c r="DS435" s="239"/>
      <c r="DT435" s="239"/>
      <c r="DU435" s="239"/>
      <c r="DV435" s="239"/>
      <c r="DW435" s="239"/>
      <c r="DX435" s="239"/>
      <c r="DY435" s="239"/>
      <c r="DZ435" s="239"/>
      <c r="EA435" s="239"/>
      <c r="EB435" s="239"/>
      <c r="EC435" s="239"/>
      <c r="ED435" s="239"/>
      <c r="EE435" s="239"/>
      <c r="EF435" s="239"/>
      <c r="EG435" s="239"/>
      <c r="EH435" s="239"/>
      <c r="EI435" s="239"/>
      <c r="EJ435" s="239"/>
      <c r="EK435" s="239"/>
      <c r="EL435" s="239"/>
      <c r="EM435" s="239"/>
      <c r="EN435" s="239"/>
      <c r="EO435" s="239"/>
      <c r="EP435" s="239"/>
      <c r="EQ435" s="239"/>
      <c r="ER435" s="239"/>
      <c r="ES435" s="239"/>
      <c r="ET435" s="239"/>
      <c r="EU435" s="239"/>
      <c r="EV435" s="239"/>
      <c r="EW435" s="239"/>
      <c r="EX435" s="239"/>
      <c r="EY435" s="239"/>
      <c r="EZ435" s="239"/>
      <c r="FA435" s="239"/>
      <c r="FB435" s="239"/>
      <c r="FC435" s="239"/>
      <c r="FD435" s="239"/>
      <c r="FE435" s="239"/>
      <c r="FF435" s="239"/>
      <c r="FG435" s="239"/>
      <c r="FH435" s="239"/>
      <c r="FI435" s="239"/>
      <c r="FJ435" s="239"/>
      <c r="FK435" s="239"/>
      <c r="FL435" s="239"/>
      <c r="FM435" s="239"/>
      <c r="FN435" s="239"/>
      <c r="FO435" s="239"/>
      <c r="FP435" s="239"/>
      <c r="FQ435" s="239"/>
      <c r="FR435" s="239"/>
      <c r="FS435" s="239"/>
      <c r="FT435" s="239"/>
      <c r="FU435" s="239"/>
      <c r="FV435" s="239"/>
      <c r="FW435" s="239"/>
      <c r="FX435" s="239"/>
      <c r="FY435" s="239"/>
      <c r="FZ435" s="239"/>
      <c r="GA435" s="239"/>
      <c r="GB435" s="239"/>
      <c r="GC435" s="239"/>
      <c r="GD435" s="239"/>
      <c r="GE435" s="239"/>
      <c r="GF435" s="239"/>
      <c r="GG435" s="239"/>
      <c r="GH435" s="239"/>
      <c r="GI435" s="239"/>
      <c r="GJ435" s="239"/>
      <c r="GK435" s="239"/>
      <c r="GL435" s="239"/>
      <c r="GM435" s="239"/>
      <c r="GN435" s="239"/>
      <c r="GO435" s="239"/>
      <c r="GP435" s="239"/>
      <c r="GQ435" s="239"/>
      <c r="GR435" s="239"/>
      <c r="GS435" s="239"/>
      <c r="GT435" s="239"/>
      <c r="GU435" s="239"/>
      <c r="GV435" s="239"/>
      <c r="GW435" s="239"/>
      <c r="GX435" s="239"/>
      <c r="GY435" s="239"/>
      <c r="GZ435" s="239"/>
      <c r="HA435" s="239"/>
      <c r="HB435" s="239"/>
      <c r="HC435" s="239"/>
      <c r="HD435" s="239"/>
      <c r="HE435" s="239"/>
      <c r="HF435" s="239"/>
      <c r="HG435" s="239"/>
      <c r="HH435" s="239"/>
      <c r="HI435" s="239"/>
      <c r="HJ435" s="239"/>
      <c r="HK435" s="239"/>
      <c r="HL435" s="239"/>
      <c r="HM435" s="239"/>
      <c r="HN435" s="239"/>
      <c r="HO435" s="239"/>
      <c r="HP435" s="239"/>
      <c r="HQ435" s="239"/>
      <c r="HR435" s="239"/>
      <c r="HS435" s="239"/>
      <c r="HT435" s="239"/>
      <c r="HU435" s="239"/>
      <c r="HV435" s="239"/>
      <c r="HW435" s="239"/>
      <c r="HX435" s="239"/>
      <c r="HY435" s="239"/>
      <c r="HZ435" s="239"/>
      <c r="IA435" s="239"/>
      <c r="IB435" s="239"/>
      <c r="IC435" s="239"/>
      <c r="ID435" s="239"/>
    </row>
    <row r="436" spans="1:238" s="38" customFormat="1" ht="13.35" customHeight="1" x14ac:dyDescent="0.25">
      <c r="A436" s="2" t="s">
        <v>409</v>
      </c>
      <c r="B436" s="246"/>
      <c r="C436" s="246"/>
      <c r="D436" s="246"/>
      <c r="E436" s="235"/>
      <c r="F436" s="250" t="s">
        <v>414</v>
      </c>
      <c r="G436" s="237"/>
      <c r="H436" s="246"/>
      <c r="I436" s="238"/>
      <c r="J436" s="249"/>
      <c r="K436" s="238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  <c r="AA436" s="239"/>
      <c r="AB436" s="239"/>
      <c r="AC436" s="239"/>
      <c r="AD436" s="239"/>
      <c r="AE436" s="239"/>
      <c r="AF436" s="239"/>
      <c r="AG436" s="239"/>
      <c r="AH436" s="239"/>
      <c r="AI436" s="239"/>
      <c r="AJ436" s="239"/>
      <c r="AK436" s="239"/>
      <c r="AL436" s="239"/>
      <c r="AM436" s="239"/>
      <c r="AN436" s="239"/>
      <c r="AO436" s="239"/>
      <c r="AP436" s="239"/>
      <c r="AQ436" s="239"/>
      <c r="AR436" s="239"/>
      <c r="AS436" s="239"/>
      <c r="AT436" s="239"/>
      <c r="AU436" s="239"/>
      <c r="AV436" s="239"/>
      <c r="AW436" s="239"/>
      <c r="AX436" s="239"/>
      <c r="AY436" s="239"/>
      <c r="AZ436" s="239"/>
      <c r="BA436" s="239"/>
      <c r="BB436" s="239"/>
      <c r="BC436" s="239"/>
      <c r="BD436" s="239"/>
      <c r="BE436" s="239"/>
      <c r="BF436" s="239"/>
      <c r="BG436" s="239"/>
      <c r="BH436" s="239"/>
      <c r="BI436" s="239"/>
      <c r="BJ436" s="239"/>
      <c r="BK436" s="239"/>
      <c r="BL436" s="239"/>
      <c r="BM436" s="239"/>
      <c r="BN436" s="239"/>
      <c r="BO436" s="239"/>
      <c r="BP436" s="239"/>
      <c r="BQ436" s="239"/>
      <c r="BR436" s="239"/>
      <c r="BS436" s="239"/>
      <c r="BT436" s="239"/>
      <c r="BU436" s="239"/>
      <c r="BV436" s="239"/>
      <c r="BW436" s="239"/>
      <c r="BX436" s="239"/>
      <c r="BY436" s="239"/>
      <c r="BZ436" s="239"/>
      <c r="CA436" s="239"/>
      <c r="CB436" s="239"/>
      <c r="CC436" s="239"/>
      <c r="CD436" s="239"/>
      <c r="CE436" s="239"/>
      <c r="CF436" s="239"/>
      <c r="CG436" s="239"/>
      <c r="CH436" s="239"/>
      <c r="CI436" s="239"/>
      <c r="CJ436" s="239"/>
      <c r="CK436" s="239"/>
      <c r="CL436" s="239"/>
      <c r="CM436" s="239"/>
      <c r="CN436" s="239"/>
      <c r="CO436" s="239"/>
      <c r="CP436" s="239"/>
      <c r="CQ436" s="239"/>
      <c r="CR436" s="239"/>
      <c r="CS436" s="239"/>
      <c r="CT436" s="239"/>
      <c r="CU436" s="239"/>
      <c r="CV436" s="239"/>
      <c r="CW436" s="239"/>
      <c r="CX436" s="239"/>
      <c r="CY436" s="239"/>
      <c r="CZ436" s="239"/>
      <c r="DA436" s="239"/>
      <c r="DB436" s="239"/>
      <c r="DC436" s="239"/>
      <c r="DD436" s="239"/>
      <c r="DE436" s="239"/>
      <c r="DF436" s="239"/>
      <c r="DG436" s="239"/>
      <c r="DH436" s="239"/>
      <c r="DI436" s="239"/>
      <c r="DJ436" s="239"/>
      <c r="DK436" s="239"/>
      <c r="DL436" s="239"/>
      <c r="DM436" s="239"/>
      <c r="DN436" s="239"/>
      <c r="DO436" s="239"/>
      <c r="DP436" s="239"/>
      <c r="DQ436" s="239"/>
      <c r="DR436" s="239"/>
      <c r="DS436" s="239"/>
      <c r="DT436" s="239"/>
      <c r="DU436" s="239"/>
      <c r="DV436" s="239"/>
      <c r="DW436" s="239"/>
      <c r="DX436" s="239"/>
      <c r="DY436" s="239"/>
      <c r="DZ436" s="239"/>
      <c r="EA436" s="239"/>
      <c r="EB436" s="239"/>
      <c r="EC436" s="239"/>
      <c r="ED436" s="239"/>
      <c r="EE436" s="239"/>
      <c r="EF436" s="239"/>
      <c r="EG436" s="239"/>
      <c r="EH436" s="239"/>
      <c r="EI436" s="239"/>
      <c r="EJ436" s="239"/>
      <c r="EK436" s="239"/>
      <c r="EL436" s="239"/>
      <c r="EM436" s="239"/>
      <c r="EN436" s="239"/>
      <c r="EO436" s="239"/>
      <c r="EP436" s="239"/>
      <c r="EQ436" s="239"/>
      <c r="ER436" s="239"/>
      <c r="ES436" s="239"/>
      <c r="ET436" s="239"/>
      <c r="EU436" s="239"/>
      <c r="EV436" s="239"/>
      <c r="EW436" s="239"/>
      <c r="EX436" s="239"/>
      <c r="EY436" s="239"/>
      <c r="EZ436" s="239"/>
      <c r="FA436" s="239"/>
      <c r="FB436" s="239"/>
      <c r="FC436" s="239"/>
      <c r="FD436" s="239"/>
      <c r="FE436" s="239"/>
      <c r="FF436" s="239"/>
      <c r="FG436" s="239"/>
      <c r="FH436" s="239"/>
      <c r="FI436" s="239"/>
      <c r="FJ436" s="239"/>
      <c r="FK436" s="239"/>
      <c r="FL436" s="239"/>
      <c r="FM436" s="239"/>
      <c r="FN436" s="239"/>
      <c r="FO436" s="239"/>
      <c r="FP436" s="239"/>
      <c r="FQ436" s="239"/>
      <c r="FR436" s="239"/>
      <c r="FS436" s="239"/>
      <c r="FT436" s="239"/>
      <c r="FU436" s="239"/>
      <c r="FV436" s="239"/>
      <c r="FW436" s="239"/>
      <c r="FX436" s="239"/>
      <c r="FY436" s="239"/>
      <c r="FZ436" s="239"/>
      <c r="GA436" s="239"/>
      <c r="GB436" s="239"/>
      <c r="GC436" s="239"/>
      <c r="GD436" s="239"/>
      <c r="GE436" s="239"/>
      <c r="GF436" s="239"/>
      <c r="GG436" s="239"/>
      <c r="GH436" s="239"/>
      <c r="GI436" s="239"/>
      <c r="GJ436" s="239"/>
      <c r="GK436" s="239"/>
      <c r="GL436" s="239"/>
      <c r="GM436" s="239"/>
      <c r="GN436" s="239"/>
      <c r="GO436" s="239"/>
      <c r="GP436" s="239"/>
      <c r="GQ436" s="239"/>
      <c r="GR436" s="239"/>
      <c r="GS436" s="239"/>
      <c r="GT436" s="239"/>
      <c r="GU436" s="239"/>
      <c r="GV436" s="239"/>
      <c r="GW436" s="239"/>
      <c r="GX436" s="239"/>
      <c r="GY436" s="239"/>
      <c r="GZ436" s="239"/>
      <c r="HA436" s="239"/>
      <c r="HB436" s="239"/>
      <c r="HC436" s="239"/>
      <c r="HD436" s="239"/>
      <c r="HE436" s="239"/>
      <c r="HF436" s="239"/>
      <c r="HG436" s="239"/>
      <c r="HH436" s="239"/>
      <c r="HI436" s="239"/>
      <c r="HJ436" s="239"/>
      <c r="HK436" s="239"/>
      <c r="HL436" s="239"/>
      <c r="HM436" s="239"/>
      <c r="HN436" s="239"/>
      <c r="HO436" s="239"/>
      <c r="HP436" s="239"/>
      <c r="HQ436" s="239"/>
      <c r="HR436" s="239"/>
      <c r="HS436" s="239"/>
      <c r="HT436" s="239"/>
      <c r="HU436" s="239"/>
      <c r="HV436" s="239"/>
      <c r="HW436" s="239"/>
      <c r="HX436" s="239"/>
      <c r="HY436" s="239"/>
      <c r="HZ436" s="239"/>
      <c r="IA436" s="239"/>
      <c r="IB436" s="239"/>
      <c r="IC436" s="239"/>
      <c r="ID436" s="239"/>
    </row>
    <row r="437" spans="1:238" s="38" customFormat="1" ht="13.35" customHeight="1" x14ac:dyDescent="0.25">
      <c r="A437" s="2" t="s">
        <v>418</v>
      </c>
      <c r="B437" s="246"/>
      <c r="C437" s="246"/>
      <c r="D437" s="246"/>
      <c r="E437" s="235"/>
      <c r="F437" s="236"/>
      <c r="G437" s="237"/>
      <c r="H437" s="246"/>
      <c r="I437" s="238"/>
      <c r="J437" s="249"/>
      <c r="K437" s="238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  <c r="AA437" s="239"/>
      <c r="AB437" s="239"/>
      <c r="AC437" s="239"/>
      <c r="AD437" s="239"/>
      <c r="AE437" s="239"/>
      <c r="AF437" s="239"/>
      <c r="AG437" s="239"/>
      <c r="AH437" s="239"/>
      <c r="AI437" s="239"/>
      <c r="AJ437" s="239"/>
      <c r="AK437" s="239"/>
      <c r="AL437" s="239"/>
      <c r="AM437" s="239"/>
      <c r="AN437" s="239"/>
      <c r="AO437" s="239"/>
      <c r="AP437" s="239"/>
      <c r="AQ437" s="239"/>
      <c r="AR437" s="239"/>
      <c r="AS437" s="239"/>
      <c r="AT437" s="239"/>
      <c r="AU437" s="239"/>
      <c r="AV437" s="239"/>
      <c r="AW437" s="239"/>
      <c r="AX437" s="239"/>
      <c r="AY437" s="239"/>
      <c r="AZ437" s="239"/>
      <c r="BA437" s="239"/>
      <c r="BB437" s="239"/>
      <c r="BC437" s="239"/>
      <c r="BD437" s="239"/>
      <c r="BE437" s="239"/>
      <c r="BF437" s="239"/>
      <c r="BG437" s="239"/>
      <c r="BH437" s="239"/>
      <c r="BI437" s="239"/>
      <c r="BJ437" s="239"/>
      <c r="BK437" s="239"/>
      <c r="BL437" s="239"/>
      <c r="BM437" s="239"/>
      <c r="BN437" s="239"/>
      <c r="BO437" s="239"/>
      <c r="BP437" s="239"/>
      <c r="BQ437" s="239"/>
      <c r="BR437" s="239"/>
      <c r="BS437" s="239"/>
      <c r="BT437" s="239"/>
      <c r="BU437" s="239"/>
      <c r="BV437" s="239"/>
      <c r="BW437" s="239"/>
      <c r="BX437" s="239"/>
      <c r="BY437" s="239"/>
      <c r="BZ437" s="239"/>
      <c r="CA437" s="239"/>
      <c r="CB437" s="239"/>
      <c r="CC437" s="239"/>
      <c r="CD437" s="239"/>
      <c r="CE437" s="239"/>
      <c r="CF437" s="239"/>
      <c r="CG437" s="239"/>
      <c r="CH437" s="239"/>
      <c r="CI437" s="239"/>
      <c r="CJ437" s="239"/>
      <c r="CK437" s="239"/>
      <c r="CL437" s="239"/>
      <c r="CM437" s="239"/>
      <c r="CN437" s="239"/>
      <c r="CO437" s="239"/>
      <c r="CP437" s="239"/>
      <c r="CQ437" s="239"/>
      <c r="CR437" s="239"/>
      <c r="CS437" s="239"/>
      <c r="CT437" s="239"/>
      <c r="CU437" s="239"/>
      <c r="CV437" s="239"/>
      <c r="CW437" s="239"/>
      <c r="CX437" s="239"/>
      <c r="CY437" s="239"/>
      <c r="CZ437" s="239"/>
      <c r="DA437" s="239"/>
      <c r="DB437" s="239"/>
      <c r="DC437" s="239"/>
      <c r="DD437" s="239"/>
      <c r="DE437" s="239"/>
      <c r="DF437" s="239"/>
      <c r="DG437" s="239"/>
      <c r="DH437" s="239"/>
      <c r="DI437" s="239"/>
      <c r="DJ437" s="239"/>
      <c r="DK437" s="239"/>
      <c r="DL437" s="239"/>
      <c r="DM437" s="239"/>
      <c r="DN437" s="239"/>
      <c r="DO437" s="239"/>
      <c r="DP437" s="239"/>
      <c r="DQ437" s="239"/>
      <c r="DR437" s="239"/>
      <c r="DS437" s="239"/>
      <c r="DT437" s="239"/>
      <c r="DU437" s="239"/>
      <c r="DV437" s="239"/>
      <c r="DW437" s="239"/>
      <c r="DX437" s="239"/>
      <c r="DY437" s="239"/>
      <c r="DZ437" s="239"/>
      <c r="EA437" s="239"/>
      <c r="EB437" s="239"/>
      <c r="EC437" s="239"/>
      <c r="ED437" s="239"/>
      <c r="EE437" s="239"/>
      <c r="EF437" s="239"/>
      <c r="EG437" s="239"/>
      <c r="EH437" s="239"/>
      <c r="EI437" s="239"/>
      <c r="EJ437" s="239"/>
      <c r="EK437" s="239"/>
      <c r="EL437" s="239"/>
      <c r="EM437" s="239"/>
      <c r="EN437" s="239"/>
      <c r="EO437" s="239"/>
      <c r="EP437" s="239"/>
      <c r="EQ437" s="239"/>
      <c r="ER437" s="239"/>
      <c r="ES437" s="239"/>
      <c r="ET437" s="239"/>
      <c r="EU437" s="239"/>
      <c r="EV437" s="239"/>
      <c r="EW437" s="239"/>
      <c r="EX437" s="239"/>
      <c r="EY437" s="239"/>
      <c r="EZ437" s="239"/>
      <c r="FA437" s="239"/>
      <c r="FB437" s="239"/>
      <c r="FC437" s="239"/>
      <c r="FD437" s="239"/>
      <c r="FE437" s="239"/>
      <c r="FF437" s="239"/>
      <c r="FG437" s="239"/>
      <c r="FH437" s="239"/>
      <c r="FI437" s="239"/>
      <c r="FJ437" s="239"/>
      <c r="FK437" s="239"/>
      <c r="FL437" s="239"/>
      <c r="FM437" s="239"/>
      <c r="FN437" s="239"/>
      <c r="FO437" s="239"/>
      <c r="FP437" s="239"/>
      <c r="FQ437" s="239"/>
      <c r="FR437" s="239"/>
      <c r="FS437" s="239"/>
      <c r="FT437" s="239"/>
      <c r="FU437" s="239"/>
      <c r="FV437" s="239"/>
      <c r="FW437" s="239"/>
      <c r="FX437" s="239"/>
      <c r="FY437" s="239"/>
      <c r="FZ437" s="239"/>
      <c r="GA437" s="239"/>
      <c r="GB437" s="239"/>
      <c r="GC437" s="239"/>
      <c r="GD437" s="239"/>
      <c r="GE437" s="239"/>
      <c r="GF437" s="239"/>
      <c r="GG437" s="239"/>
      <c r="GH437" s="239"/>
      <c r="GI437" s="239"/>
      <c r="GJ437" s="239"/>
      <c r="GK437" s="239"/>
      <c r="GL437" s="239"/>
      <c r="GM437" s="239"/>
      <c r="GN437" s="239"/>
      <c r="GO437" s="239"/>
      <c r="GP437" s="239"/>
      <c r="GQ437" s="239"/>
      <c r="GR437" s="239"/>
      <c r="GS437" s="239"/>
      <c r="GT437" s="239"/>
      <c r="GU437" s="239"/>
      <c r="GV437" s="239"/>
      <c r="GW437" s="239"/>
      <c r="GX437" s="239"/>
      <c r="GY437" s="239"/>
      <c r="GZ437" s="239"/>
      <c r="HA437" s="239"/>
      <c r="HB437" s="239"/>
      <c r="HC437" s="239"/>
      <c r="HD437" s="239"/>
      <c r="HE437" s="239"/>
      <c r="HF437" s="239"/>
      <c r="HG437" s="239"/>
      <c r="HH437" s="239"/>
      <c r="HI437" s="239"/>
      <c r="HJ437" s="239"/>
      <c r="HK437" s="239"/>
      <c r="HL437" s="239"/>
      <c r="HM437" s="239"/>
      <c r="HN437" s="239"/>
      <c r="HO437" s="239"/>
      <c r="HP437" s="239"/>
      <c r="HQ437" s="239"/>
      <c r="HR437" s="239"/>
      <c r="HS437" s="239"/>
      <c r="HT437" s="239"/>
      <c r="HU437" s="239"/>
      <c r="HV437" s="239"/>
      <c r="HW437" s="239"/>
      <c r="HX437" s="239"/>
      <c r="HY437" s="239"/>
      <c r="HZ437" s="239"/>
      <c r="IA437" s="239"/>
      <c r="IB437" s="239"/>
      <c r="IC437" s="239"/>
      <c r="ID437" s="239"/>
    </row>
    <row r="438" spans="1:238" s="38" customFormat="1" ht="13.35" customHeight="1" x14ac:dyDescent="0.25">
      <c r="A438" s="235" t="s">
        <v>419</v>
      </c>
      <c r="B438" s="235"/>
      <c r="C438" s="235"/>
      <c r="D438" s="235"/>
      <c r="E438" s="240"/>
      <c r="F438" s="241" t="s">
        <v>103</v>
      </c>
      <c r="G438" s="241"/>
      <c r="H438" s="241" t="s">
        <v>366</v>
      </c>
      <c r="I438" s="244">
        <v>1</v>
      </c>
      <c r="J438" s="242"/>
      <c r="K438" s="195">
        <f t="shared" ref="K438" si="44">IF(ISNUMBER(I438),I438*J438,"")</f>
        <v>0</v>
      </c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  <c r="AA438" s="239"/>
      <c r="AB438" s="239"/>
      <c r="AC438" s="239"/>
      <c r="AD438" s="239"/>
      <c r="AE438" s="239"/>
      <c r="AF438" s="239"/>
      <c r="AG438" s="239"/>
      <c r="AH438" s="239"/>
      <c r="AI438" s="239"/>
      <c r="AJ438" s="239"/>
      <c r="AK438" s="239"/>
      <c r="AL438" s="239"/>
      <c r="AM438" s="239"/>
      <c r="AN438" s="239"/>
      <c r="AO438" s="239"/>
      <c r="AP438" s="239"/>
      <c r="AQ438" s="239"/>
      <c r="AR438" s="239"/>
      <c r="AS438" s="239"/>
      <c r="AT438" s="239"/>
      <c r="AU438" s="239"/>
      <c r="AV438" s="239"/>
      <c r="AW438" s="239"/>
      <c r="AX438" s="239"/>
      <c r="AY438" s="239"/>
      <c r="AZ438" s="239"/>
      <c r="BA438" s="239"/>
      <c r="BB438" s="239"/>
      <c r="BC438" s="239"/>
      <c r="BD438" s="239"/>
      <c r="BE438" s="239"/>
      <c r="BF438" s="239"/>
      <c r="BG438" s="239"/>
      <c r="BH438" s="239"/>
      <c r="BI438" s="239"/>
      <c r="BJ438" s="239"/>
      <c r="BK438" s="239"/>
      <c r="BL438" s="239"/>
      <c r="BM438" s="239"/>
      <c r="BN438" s="239"/>
      <c r="BO438" s="239"/>
      <c r="BP438" s="239"/>
      <c r="BQ438" s="239"/>
      <c r="BR438" s="239"/>
      <c r="BS438" s="239"/>
      <c r="BT438" s="239"/>
      <c r="BU438" s="239"/>
      <c r="BV438" s="239"/>
      <c r="BW438" s="239"/>
      <c r="BX438" s="239"/>
      <c r="BY438" s="239"/>
      <c r="BZ438" s="239"/>
      <c r="CA438" s="239"/>
      <c r="CB438" s="239"/>
      <c r="CC438" s="239"/>
      <c r="CD438" s="239"/>
      <c r="CE438" s="239"/>
      <c r="CF438" s="239"/>
      <c r="CG438" s="239"/>
      <c r="CH438" s="239"/>
      <c r="CI438" s="239"/>
      <c r="CJ438" s="239"/>
      <c r="CK438" s="239"/>
      <c r="CL438" s="239"/>
      <c r="CM438" s="239"/>
      <c r="CN438" s="239"/>
      <c r="CO438" s="239"/>
      <c r="CP438" s="239"/>
      <c r="CQ438" s="239"/>
      <c r="CR438" s="239"/>
      <c r="CS438" s="239"/>
      <c r="CT438" s="239"/>
      <c r="CU438" s="239"/>
      <c r="CV438" s="239"/>
      <c r="CW438" s="239"/>
      <c r="CX438" s="239"/>
      <c r="CY438" s="239"/>
      <c r="CZ438" s="239"/>
      <c r="DA438" s="239"/>
      <c r="DB438" s="239"/>
      <c r="DC438" s="239"/>
      <c r="DD438" s="239"/>
      <c r="DE438" s="239"/>
      <c r="DF438" s="239"/>
      <c r="DG438" s="239"/>
      <c r="DH438" s="239"/>
      <c r="DI438" s="239"/>
      <c r="DJ438" s="239"/>
      <c r="DK438" s="239"/>
      <c r="DL438" s="239"/>
      <c r="DM438" s="239"/>
      <c r="DN438" s="239"/>
      <c r="DO438" s="239"/>
      <c r="DP438" s="239"/>
      <c r="DQ438" s="239"/>
      <c r="DR438" s="239"/>
      <c r="DS438" s="239"/>
      <c r="DT438" s="239"/>
      <c r="DU438" s="239"/>
      <c r="DV438" s="239"/>
      <c r="DW438" s="239"/>
      <c r="DX438" s="239"/>
      <c r="DY438" s="239"/>
      <c r="DZ438" s="239"/>
      <c r="EA438" s="239"/>
      <c r="EB438" s="239"/>
      <c r="EC438" s="239"/>
      <c r="ED438" s="239"/>
      <c r="EE438" s="239"/>
      <c r="EF438" s="239"/>
      <c r="EG438" s="239"/>
      <c r="EH438" s="239"/>
      <c r="EI438" s="239"/>
      <c r="EJ438" s="239"/>
      <c r="EK438" s="239"/>
      <c r="EL438" s="239"/>
      <c r="EM438" s="239"/>
      <c r="EN438" s="239"/>
      <c r="EO438" s="239"/>
      <c r="EP438" s="239"/>
      <c r="EQ438" s="239"/>
      <c r="ER438" s="239"/>
      <c r="ES438" s="239"/>
      <c r="ET438" s="239"/>
      <c r="EU438" s="239"/>
      <c r="EV438" s="239"/>
      <c r="EW438" s="239"/>
      <c r="EX438" s="239"/>
      <c r="EY438" s="239"/>
      <c r="EZ438" s="239"/>
      <c r="FA438" s="239"/>
      <c r="FB438" s="239"/>
      <c r="FC438" s="239"/>
      <c r="FD438" s="239"/>
      <c r="FE438" s="239"/>
      <c r="FF438" s="239"/>
      <c r="FG438" s="239"/>
      <c r="FH438" s="239"/>
      <c r="FI438" s="239"/>
      <c r="FJ438" s="239"/>
      <c r="FK438" s="239"/>
      <c r="FL438" s="239"/>
      <c r="FM438" s="239"/>
      <c r="FN438" s="239"/>
      <c r="FO438" s="239"/>
      <c r="FP438" s="239"/>
      <c r="FQ438" s="239"/>
      <c r="FR438" s="239"/>
      <c r="FS438" s="239"/>
      <c r="FT438" s="239"/>
      <c r="FU438" s="239"/>
      <c r="FV438" s="239"/>
      <c r="FW438" s="239"/>
      <c r="FX438" s="239"/>
      <c r="FY438" s="239"/>
      <c r="FZ438" s="239"/>
      <c r="GA438" s="239"/>
      <c r="GB438" s="239"/>
      <c r="GC438" s="239"/>
      <c r="GD438" s="239"/>
      <c r="GE438" s="239"/>
      <c r="GF438" s="239"/>
      <c r="GG438" s="239"/>
      <c r="GH438" s="239"/>
      <c r="GI438" s="239"/>
      <c r="GJ438" s="239"/>
      <c r="GK438" s="239"/>
      <c r="GL438" s="239"/>
      <c r="GM438" s="239"/>
      <c r="GN438" s="239"/>
      <c r="GO438" s="239"/>
      <c r="GP438" s="239"/>
      <c r="GQ438" s="239"/>
      <c r="GR438" s="239"/>
      <c r="GS438" s="239"/>
      <c r="GT438" s="239"/>
      <c r="GU438" s="239"/>
      <c r="GV438" s="239"/>
      <c r="GW438" s="239"/>
      <c r="GX438" s="239"/>
      <c r="GY438" s="239"/>
      <c r="GZ438" s="239"/>
      <c r="HA438" s="239"/>
      <c r="HB438" s="239"/>
      <c r="HC438" s="239"/>
      <c r="HD438" s="239"/>
      <c r="HE438" s="239"/>
      <c r="HF438" s="239"/>
      <c r="HG438" s="239"/>
      <c r="HH438" s="239"/>
      <c r="HI438" s="239"/>
      <c r="HJ438" s="239"/>
      <c r="HK438" s="239"/>
      <c r="HL438" s="239"/>
      <c r="HM438" s="239"/>
      <c r="HN438" s="239"/>
      <c r="HO438" s="239"/>
      <c r="HP438" s="239"/>
      <c r="HQ438" s="239"/>
      <c r="HR438" s="239"/>
      <c r="HS438" s="239"/>
      <c r="HT438" s="239"/>
      <c r="HU438" s="239"/>
      <c r="HV438" s="239"/>
      <c r="HW438" s="239"/>
      <c r="HX438" s="239"/>
      <c r="HY438" s="239"/>
      <c r="HZ438" s="239"/>
      <c r="IA438" s="239"/>
      <c r="IB438" s="239"/>
      <c r="IC438" s="239"/>
      <c r="ID438" s="239"/>
    </row>
    <row r="439" spans="1:238" s="38" customFormat="1" ht="13.35" customHeight="1" x14ac:dyDescent="0.25">
      <c r="A439" s="239"/>
      <c r="B439" s="239"/>
      <c r="C439" s="239"/>
      <c r="D439" s="239"/>
      <c r="E439" s="220"/>
      <c r="F439" s="1"/>
      <c r="G439" s="251"/>
      <c r="H439" s="247"/>
      <c r="I439" s="252"/>
      <c r="J439" s="238"/>
      <c r="K439" s="253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</row>
    <row r="440" spans="1:238" s="38" customFormat="1" ht="13.35" customHeight="1" x14ac:dyDescent="0.25">
      <c r="A440" s="239"/>
      <c r="B440" s="2"/>
      <c r="C440" s="2"/>
      <c r="D440" s="2"/>
      <c r="E440" s="2"/>
      <c r="F440" s="2"/>
      <c r="G440" s="2"/>
      <c r="H440" s="2"/>
      <c r="I440" s="254"/>
      <c r="J440" s="254" t="s">
        <v>399</v>
      </c>
      <c r="K440" s="272">
        <f>SUM(K419:K438)</f>
        <v>0</v>
      </c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</row>
    <row r="441" spans="1:238" s="38" customFormat="1" ht="13.35" customHeight="1" x14ac:dyDescent="0.2">
      <c r="A441" s="22"/>
      <c r="B441" s="84"/>
      <c r="C441" s="84"/>
      <c r="D441" s="84"/>
      <c r="E441" s="85"/>
      <c r="F441" s="91"/>
      <c r="G441" s="93"/>
      <c r="H441" s="94"/>
      <c r="I441" s="137"/>
      <c r="J441" s="7"/>
      <c r="K441" s="7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  <c r="GE441" s="15"/>
      <c r="GF441" s="15"/>
      <c r="GG441" s="15"/>
      <c r="GH441" s="15"/>
      <c r="GI441" s="15"/>
      <c r="GJ441" s="15"/>
      <c r="GK441" s="15"/>
      <c r="GL441" s="15"/>
      <c r="GM441" s="15"/>
      <c r="GN441" s="15"/>
      <c r="GO441" s="15"/>
      <c r="GP441" s="15"/>
      <c r="GQ441" s="15"/>
      <c r="GR441" s="15"/>
      <c r="GS441" s="15"/>
      <c r="GT441" s="15"/>
      <c r="GU441" s="15"/>
      <c r="GV441" s="15"/>
      <c r="GW441" s="15"/>
      <c r="GX441" s="15"/>
      <c r="GY441" s="15"/>
      <c r="GZ441" s="15"/>
      <c r="HA441" s="15"/>
      <c r="HB441" s="15"/>
      <c r="HC441" s="15"/>
      <c r="HD441" s="15"/>
      <c r="HE441" s="15"/>
      <c r="HF441" s="15"/>
      <c r="HG441" s="15"/>
      <c r="HH441" s="15"/>
      <c r="HI441" s="15"/>
      <c r="HJ441" s="15"/>
      <c r="HK441" s="15"/>
      <c r="HL441" s="15"/>
      <c r="HM441" s="15"/>
      <c r="HN441" s="15"/>
      <c r="HO441" s="15"/>
      <c r="HP441" s="15"/>
      <c r="HQ441" s="15"/>
      <c r="HR441" s="15"/>
      <c r="HS441" s="15"/>
      <c r="HT441" s="15"/>
      <c r="HU441" s="15"/>
      <c r="HV441" s="15"/>
      <c r="HW441" s="15"/>
      <c r="HX441" s="15"/>
      <c r="HY441" s="15"/>
      <c r="HZ441" s="15"/>
      <c r="IA441" s="15"/>
      <c r="IB441" s="15"/>
      <c r="IC441" s="15"/>
      <c r="ID441" s="15"/>
    </row>
    <row r="442" spans="1:238" s="38" customFormat="1" ht="13.35" customHeight="1" x14ac:dyDescent="0.2">
      <c r="A442" s="16" t="s">
        <v>420</v>
      </c>
      <c r="B442" s="8"/>
      <c r="C442" s="8"/>
      <c r="D442" s="8"/>
      <c r="E442" s="33"/>
      <c r="F442" s="23"/>
      <c r="G442" s="8"/>
      <c r="H442" s="47"/>
      <c r="I442" s="6"/>
      <c r="J442" s="196" t="str">
        <f>IF(ISNUMBER(#REF!),ROUND(#REF!*#REF!,2),"")</f>
        <v/>
      </c>
      <c r="K442" s="197" t="str">
        <f t="shared" si="35"/>
        <v/>
      </c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  <c r="GE442" s="15"/>
      <c r="GF442" s="15"/>
      <c r="GG442" s="15"/>
      <c r="GH442" s="15"/>
      <c r="GI442" s="15"/>
      <c r="GJ442" s="15"/>
      <c r="GK442" s="15"/>
      <c r="GL442" s="15"/>
      <c r="GM442" s="15"/>
      <c r="GN442" s="15"/>
      <c r="GO442" s="15"/>
      <c r="GP442" s="15"/>
      <c r="GQ442" s="15"/>
      <c r="GR442" s="15"/>
      <c r="GS442" s="15"/>
      <c r="GT442" s="15"/>
      <c r="GU442" s="15"/>
      <c r="GV442" s="15"/>
      <c r="GW442" s="15"/>
      <c r="GX442" s="15"/>
      <c r="GY442" s="15"/>
      <c r="GZ442" s="15"/>
      <c r="HA442" s="15"/>
      <c r="HB442" s="15"/>
      <c r="HC442" s="15"/>
      <c r="HD442" s="15"/>
      <c r="HE442" s="15"/>
      <c r="HF442" s="15"/>
      <c r="HG442" s="15"/>
      <c r="HH442" s="15"/>
      <c r="HI442" s="15"/>
      <c r="HJ442" s="15"/>
      <c r="HK442" s="15"/>
      <c r="HL442" s="15"/>
      <c r="HM442" s="15"/>
      <c r="HN442" s="15"/>
      <c r="HO442" s="15"/>
      <c r="HP442" s="15"/>
      <c r="HQ442" s="15"/>
      <c r="HR442" s="15"/>
      <c r="HS442" s="15"/>
      <c r="HT442" s="15"/>
      <c r="HU442" s="15"/>
      <c r="HV442" s="15"/>
      <c r="HW442" s="15"/>
      <c r="HX442" s="15"/>
      <c r="HY442" s="15"/>
      <c r="HZ442" s="15"/>
      <c r="IA442" s="15"/>
      <c r="IB442" s="15"/>
      <c r="IC442" s="15"/>
      <c r="ID442" s="15"/>
    </row>
    <row r="443" spans="1:238" s="38" customFormat="1" ht="13.35" customHeight="1" x14ac:dyDescent="0.2">
      <c r="A443" s="22" t="s">
        <v>150</v>
      </c>
      <c r="B443" s="8"/>
      <c r="C443" s="8"/>
      <c r="D443" s="8"/>
      <c r="E443" s="33"/>
      <c r="F443" s="23"/>
      <c r="G443" s="8"/>
      <c r="H443" s="47"/>
      <c r="I443" s="7"/>
      <c r="J443" s="196" t="str">
        <f>IF(ISNUMBER(#REF!),ROUND(#REF!*#REF!,2),"")</f>
        <v/>
      </c>
      <c r="K443" s="197" t="str">
        <f t="shared" si="35"/>
        <v/>
      </c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  <c r="GD443" s="15"/>
      <c r="GE443" s="15"/>
      <c r="GF443" s="15"/>
      <c r="GG443" s="15"/>
      <c r="GH443" s="15"/>
      <c r="GI443" s="15"/>
      <c r="GJ443" s="15"/>
      <c r="GK443" s="15"/>
      <c r="GL443" s="15"/>
      <c r="GM443" s="15"/>
      <c r="GN443" s="15"/>
      <c r="GO443" s="15"/>
      <c r="GP443" s="15"/>
      <c r="GQ443" s="15"/>
      <c r="GR443" s="15"/>
      <c r="GS443" s="15"/>
      <c r="GT443" s="15"/>
      <c r="GU443" s="15"/>
      <c r="GV443" s="15"/>
      <c r="GW443" s="15"/>
      <c r="GX443" s="15"/>
      <c r="GY443" s="15"/>
      <c r="GZ443" s="15"/>
      <c r="HA443" s="15"/>
      <c r="HB443" s="15"/>
      <c r="HC443" s="15"/>
      <c r="HD443" s="15"/>
      <c r="HE443" s="15"/>
      <c r="HF443" s="15"/>
      <c r="HG443" s="15"/>
      <c r="HH443" s="15"/>
      <c r="HI443" s="15"/>
      <c r="HJ443" s="15"/>
      <c r="HK443" s="15"/>
      <c r="HL443" s="15"/>
      <c r="HM443" s="15"/>
      <c r="HN443" s="15"/>
      <c r="HO443" s="15"/>
      <c r="HP443" s="15"/>
      <c r="HQ443" s="15"/>
      <c r="HR443" s="15"/>
      <c r="HS443" s="15"/>
      <c r="HT443" s="15"/>
      <c r="HU443" s="15"/>
      <c r="HV443" s="15"/>
      <c r="HW443" s="15"/>
      <c r="HX443" s="15"/>
      <c r="HY443" s="15"/>
      <c r="HZ443" s="15"/>
      <c r="IA443" s="15"/>
      <c r="IB443" s="15"/>
      <c r="IC443" s="15"/>
      <c r="ID443" s="15"/>
    </row>
    <row r="444" spans="1:238" s="38" customFormat="1" ht="13.35" customHeight="1" x14ac:dyDescent="0.2">
      <c r="A444" s="22" t="s">
        <v>151</v>
      </c>
      <c r="B444" s="8"/>
      <c r="C444" s="8"/>
      <c r="D444" s="8"/>
      <c r="E444" s="33"/>
      <c r="F444" s="23"/>
      <c r="G444" s="8"/>
      <c r="H444" s="47"/>
      <c r="I444" s="7"/>
      <c r="J444" s="196" t="str">
        <f>IF(ISNUMBER(#REF!),ROUND(#REF!*#REF!,2),"")</f>
        <v/>
      </c>
      <c r="K444" s="197" t="str">
        <f t="shared" si="35"/>
        <v/>
      </c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  <c r="GV444" s="15"/>
      <c r="GW444" s="15"/>
      <c r="GX444" s="15"/>
      <c r="GY444" s="15"/>
      <c r="GZ444" s="15"/>
      <c r="HA444" s="15"/>
      <c r="HB444" s="15"/>
      <c r="HC444" s="15"/>
      <c r="HD444" s="15"/>
      <c r="HE444" s="15"/>
      <c r="HF444" s="15"/>
      <c r="HG444" s="15"/>
      <c r="HH444" s="15"/>
      <c r="HI444" s="15"/>
      <c r="HJ444" s="15"/>
      <c r="HK444" s="15"/>
      <c r="HL444" s="15"/>
      <c r="HM444" s="15"/>
      <c r="HN444" s="15"/>
      <c r="HO444" s="15"/>
      <c r="HP444" s="15"/>
      <c r="HQ444" s="15"/>
      <c r="HR444" s="15"/>
      <c r="HS444" s="15"/>
      <c r="HT444" s="15"/>
      <c r="HU444" s="15"/>
      <c r="HV444" s="15"/>
      <c r="HW444" s="15"/>
      <c r="HX444" s="15"/>
      <c r="HY444" s="15"/>
      <c r="HZ444" s="15"/>
      <c r="IA444" s="15"/>
      <c r="IB444" s="15"/>
      <c r="IC444" s="15"/>
      <c r="ID444" s="15"/>
    </row>
    <row r="445" spans="1:238" s="38" customFormat="1" ht="13.35" customHeight="1" x14ac:dyDescent="0.2">
      <c r="A445" s="22"/>
      <c r="B445" s="8"/>
      <c r="C445" s="8"/>
      <c r="D445" s="8"/>
      <c r="E445" s="33"/>
      <c r="F445" s="23"/>
      <c r="G445" s="8"/>
      <c r="H445" s="47"/>
      <c r="I445" s="7"/>
      <c r="J445" s="196" t="str">
        <f>IF(ISNUMBER(#REF!),ROUND(#REF!*#REF!,2),"")</f>
        <v/>
      </c>
      <c r="K445" s="197" t="str">
        <f t="shared" si="35"/>
        <v/>
      </c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  <c r="GE445" s="15"/>
      <c r="GF445" s="15"/>
      <c r="GG445" s="15"/>
      <c r="GH445" s="15"/>
      <c r="GI445" s="15"/>
      <c r="GJ445" s="15"/>
      <c r="GK445" s="15"/>
      <c r="GL445" s="15"/>
      <c r="GM445" s="15"/>
      <c r="GN445" s="15"/>
      <c r="GO445" s="15"/>
      <c r="GP445" s="15"/>
      <c r="GQ445" s="15"/>
      <c r="GR445" s="15"/>
      <c r="GS445" s="15"/>
      <c r="GT445" s="15"/>
      <c r="GU445" s="15"/>
      <c r="GV445" s="15"/>
      <c r="GW445" s="15"/>
      <c r="GX445" s="15"/>
      <c r="GY445" s="15"/>
      <c r="GZ445" s="15"/>
      <c r="HA445" s="15"/>
      <c r="HB445" s="15"/>
      <c r="HC445" s="15"/>
      <c r="HD445" s="15"/>
      <c r="HE445" s="15"/>
      <c r="HF445" s="15"/>
      <c r="HG445" s="15"/>
      <c r="HH445" s="15"/>
      <c r="HI445" s="15"/>
      <c r="HJ445" s="15"/>
      <c r="HK445" s="15"/>
      <c r="HL445" s="15"/>
      <c r="HM445" s="15"/>
      <c r="HN445" s="15"/>
      <c r="HO445" s="15"/>
      <c r="HP445" s="15"/>
      <c r="HQ445" s="15"/>
      <c r="HR445" s="15"/>
      <c r="HS445" s="15"/>
      <c r="HT445" s="15"/>
      <c r="HU445" s="15"/>
      <c r="HV445" s="15"/>
      <c r="HW445" s="15"/>
      <c r="HX445" s="15"/>
      <c r="HY445" s="15"/>
      <c r="HZ445" s="15"/>
      <c r="IA445" s="15"/>
      <c r="IB445" s="15"/>
      <c r="IC445" s="15"/>
      <c r="ID445" s="15"/>
    </row>
    <row r="446" spans="1:238" s="38" customFormat="1" ht="13.35" customHeight="1" x14ac:dyDescent="0.2">
      <c r="A446" s="16" t="s">
        <v>421</v>
      </c>
      <c r="B446" s="8"/>
      <c r="C446" s="8"/>
      <c r="D446" s="8"/>
      <c r="E446" s="33"/>
      <c r="F446" s="23"/>
      <c r="G446" s="8"/>
      <c r="H446" s="47"/>
      <c r="I446" s="7"/>
      <c r="J446" s="196" t="str">
        <f>IF(ISNUMBER(#REF!),ROUND(#REF!*#REF!,2),"")</f>
        <v/>
      </c>
      <c r="K446" s="197" t="str">
        <f t="shared" si="35"/>
        <v/>
      </c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  <c r="GE446" s="15"/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15"/>
      <c r="GR446" s="15"/>
      <c r="GS446" s="15"/>
      <c r="GT446" s="15"/>
      <c r="GU446" s="15"/>
      <c r="GV446" s="15"/>
      <c r="GW446" s="15"/>
      <c r="GX446" s="15"/>
      <c r="GY446" s="15"/>
      <c r="GZ446" s="15"/>
      <c r="HA446" s="15"/>
      <c r="HB446" s="15"/>
      <c r="HC446" s="15"/>
      <c r="HD446" s="15"/>
      <c r="HE446" s="15"/>
      <c r="HF446" s="15"/>
      <c r="HG446" s="15"/>
      <c r="HH446" s="15"/>
      <c r="HI446" s="15"/>
      <c r="HJ446" s="15"/>
      <c r="HK446" s="15"/>
      <c r="HL446" s="15"/>
      <c r="HM446" s="15"/>
      <c r="HN446" s="15"/>
      <c r="HO446" s="15"/>
      <c r="HP446" s="15"/>
      <c r="HQ446" s="15"/>
      <c r="HR446" s="15"/>
      <c r="HS446" s="15"/>
      <c r="HT446" s="15"/>
      <c r="HU446" s="15"/>
      <c r="HV446" s="15"/>
      <c r="HW446" s="15"/>
      <c r="HX446" s="15"/>
      <c r="HY446" s="15"/>
      <c r="HZ446" s="15"/>
      <c r="IA446" s="15"/>
      <c r="IB446" s="15"/>
      <c r="IC446" s="15"/>
      <c r="ID446" s="15"/>
    </row>
    <row r="447" spans="1:238" s="38" customFormat="1" ht="13.35" customHeight="1" x14ac:dyDescent="0.2">
      <c r="A447" s="16" t="s">
        <v>152</v>
      </c>
      <c r="B447" s="8"/>
      <c r="C447" s="8"/>
      <c r="D447" s="8"/>
      <c r="E447" s="33"/>
      <c r="I447" s="156"/>
      <c r="J447" s="196" t="str">
        <f>IF(ISNUMBER(#REF!),ROUND(#REF!*#REF!,2),"")</f>
        <v/>
      </c>
      <c r="K447" s="197" t="str">
        <f t="shared" si="35"/>
        <v/>
      </c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  <c r="GV447" s="15"/>
      <c r="GW447" s="15"/>
      <c r="GX447" s="15"/>
      <c r="GY447" s="15"/>
      <c r="GZ447" s="15"/>
      <c r="HA447" s="15"/>
      <c r="HB447" s="15"/>
      <c r="HC447" s="15"/>
      <c r="HD447" s="15"/>
      <c r="HE447" s="15"/>
      <c r="HF447" s="15"/>
      <c r="HG447" s="15"/>
      <c r="HH447" s="15"/>
      <c r="HI447" s="15"/>
      <c r="HJ447" s="15"/>
      <c r="HK447" s="15"/>
      <c r="HL447" s="15"/>
      <c r="HM447" s="15"/>
      <c r="HN447" s="15"/>
      <c r="HO447" s="15"/>
      <c r="HP447" s="15"/>
      <c r="HQ447" s="15"/>
      <c r="HR447" s="15"/>
      <c r="HS447" s="15"/>
      <c r="HT447" s="15"/>
      <c r="HU447" s="15"/>
      <c r="HV447" s="15"/>
      <c r="HW447" s="15"/>
      <c r="HX447" s="15"/>
      <c r="HY447" s="15"/>
      <c r="HZ447" s="15"/>
      <c r="IA447" s="15"/>
      <c r="IB447" s="15"/>
      <c r="IC447" s="15"/>
      <c r="ID447" s="15"/>
    </row>
    <row r="448" spans="1:238" s="38" customFormat="1" ht="13.35" customHeight="1" x14ac:dyDescent="0.2">
      <c r="A448" s="16"/>
      <c r="B448" s="8"/>
      <c r="C448" s="8"/>
      <c r="D448" s="8"/>
      <c r="E448" s="42"/>
      <c r="F448" s="43" t="s">
        <v>27</v>
      </c>
      <c r="G448" s="44"/>
      <c r="H448" s="178">
        <v>1</v>
      </c>
      <c r="I448" s="200">
        <v>1</v>
      </c>
      <c r="J448" s="194"/>
      <c r="K448" s="195">
        <f t="shared" ref="K448" si="45">IF(ISNUMBER(I448),I448*J448,"")</f>
        <v>0</v>
      </c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15"/>
      <c r="GR448" s="15"/>
      <c r="GS448" s="15"/>
      <c r="GT448" s="15"/>
      <c r="GU448" s="15"/>
      <c r="GV448" s="15"/>
      <c r="GW448" s="15"/>
      <c r="GX448" s="15"/>
      <c r="GY448" s="15"/>
      <c r="GZ448" s="15"/>
      <c r="HA448" s="15"/>
      <c r="HB448" s="15"/>
      <c r="HC448" s="15"/>
      <c r="HD448" s="15"/>
      <c r="HE448" s="15"/>
      <c r="HF448" s="15"/>
      <c r="HG448" s="15"/>
      <c r="HH448" s="15"/>
      <c r="HI448" s="15"/>
      <c r="HJ448" s="15"/>
      <c r="HK448" s="15"/>
      <c r="HL448" s="15"/>
      <c r="HM448" s="15"/>
      <c r="HN448" s="15"/>
      <c r="HO448" s="15"/>
      <c r="HP448" s="15"/>
      <c r="HQ448" s="15"/>
      <c r="HR448" s="15"/>
      <c r="HS448" s="15"/>
      <c r="HT448" s="15"/>
      <c r="HU448" s="15"/>
      <c r="HV448" s="15"/>
      <c r="HW448" s="15"/>
      <c r="HX448" s="15"/>
      <c r="HY448" s="15"/>
      <c r="HZ448" s="15"/>
      <c r="IA448" s="15"/>
      <c r="IB448" s="15"/>
      <c r="IC448" s="15"/>
      <c r="ID448" s="15"/>
    </row>
    <row r="449" spans="1:238" s="38" customFormat="1" ht="13.35" customHeight="1" x14ac:dyDescent="0.2">
      <c r="A449" s="16"/>
      <c r="B449" s="8"/>
      <c r="C449" s="8"/>
      <c r="D449" s="8"/>
      <c r="E449" s="33"/>
      <c r="F449" s="23"/>
      <c r="G449" s="8"/>
      <c r="H449" s="47"/>
      <c r="I449" s="7"/>
      <c r="J449" s="196" t="str">
        <f>IF(ISNUMBER(#REF!),ROUND(#REF!*#REF!,2),"")</f>
        <v/>
      </c>
      <c r="K449" s="197" t="str">
        <f t="shared" ref="K449:K463" si="46">IF(ISNUMBER(I449),I449*J449,"")</f>
        <v/>
      </c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  <c r="GE449" s="15"/>
      <c r="GF449" s="15"/>
      <c r="GG449" s="15"/>
      <c r="GH449" s="15"/>
      <c r="GI449" s="15"/>
      <c r="GJ449" s="15"/>
      <c r="GK449" s="15"/>
      <c r="GL449" s="15"/>
      <c r="GM449" s="15"/>
      <c r="GN449" s="15"/>
      <c r="GO449" s="15"/>
      <c r="GP449" s="15"/>
      <c r="GQ449" s="15"/>
      <c r="GR449" s="15"/>
      <c r="GS449" s="15"/>
      <c r="GT449" s="15"/>
      <c r="GU449" s="15"/>
      <c r="GV449" s="15"/>
      <c r="GW449" s="15"/>
      <c r="GX449" s="15"/>
      <c r="GY449" s="15"/>
      <c r="GZ449" s="15"/>
      <c r="HA449" s="15"/>
      <c r="HB449" s="15"/>
      <c r="HC449" s="15"/>
      <c r="HD449" s="15"/>
      <c r="HE449" s="15"/>
      <c r="HF449" s="15"/>
      <c r="HG449" s="15"/>
      <c r="HH449" s="15"/>
      <c r="HI449" s="15"/>
      <c r="HJ449" s="15"/>
      <c r="HK449" s="15"/>
      <c r="HL449" s="15"/>
      <c r="HM449" s="15"/>
      <c r="HN449" s="15"/>
      <c r="HO449" s="15"/>
      <c r="HP449" s="15"/>
      <c r="HQ449" s="15"/>
      <c r="HR449" s="15"/>
      <c r="HS449" s="15"/>
      <c r="HT449" s="15"/>
      <c r="HU449" s="15"/>
      <c r="HV449" s="15"/>
      <c r="HW449" s="15"/>
      <c r="HX449" s="15"/>
      <c r="HY449" s="15"/>
      <c r="HZ449" s="15"/>
      <c r="IA449" s="15"/>
      <c r="IB449" s="15"/>
      <c r="IC449" s="15"/>
      <c r="ID449" s="15"/>
    </row>
    <row r="450" spans="1:238" s="38" customFormat="1" ht="13.35" customHeight="1" x14ac:dyDescent="0.2">
      <c r="A450" s="16" t="s">
        <v>422</v>
      </c>
      <c r="B450" s="8"/>
      <c r="C450" s="8"/>
      <c r="D450" s="8"/>
      <c r="E450" s="33"/>
      <c r="F450" s="23"/>
      <c r="G450" s="8"/>
      <c r="H450" s="47"/>
      <c r="I450" s="7"/>
      <c r="J450" s="196" t="str">
        <f>IF(ISNUMBER(#REF!),ROUND(#REF!*#REF!,2),"")</f>
        <v/>
      </c>
      <c r="K450" s="197" t="str">
        <f t="shared" si="46"/>
        <v/>
      </c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  <c r="GE450" s="15"/>
      <c r="GF450" s="15"/>
      <c r="GG450" s="15"/>
      <c r="GH450" s="15"/>
      <c r="GI450" s="15"/>
      <c r="GJ450" s="15"/>
      <c r="GK450" s="15"/>
      <c r="GL450" s="15"/>
      <c r="GM450" s="15"/>
      <c r="GN450" s="15"/>
      <c r="GO450" s="15"/>
      <c r="GP450" s="15"/>
      <c r="GQ450" s="15"/>
      <c r="GR450" s="15"/>
      <c r="GS450" s="15"/>
      <c r="GT450" s="15"/>
      <c r="GU450" s="15"/>
      <c r="GV450" s="15"/>
      <c r="GW450" s="15"/>
      <c r="GX450" s="15"/>
      <c r="GY450" s="15"/>
      <c r="GZ450" s="15"/>
      <c r="HA450" s="15"/>
      <c r="HB450" s="15"/>
      <c r="HC450" s="15"/>
      <c r="HD450" s="15"/>
      <c r="HE450" s="15"/>
      <c r="HF450" s="15"/>
      <c r="HG450" s="15"/>
      <c r="HH450" s="15"/>
      <c r="HI450" s="15"/>
      <c r="HJ450" s="15"/>
      <c r="HK450" s="15"/>
      <c r="HL450" s="15"/>
      <c r="HM450" s="15"/>
      <c r="HN450" s="15"/>
      <c r="HO450" s="15"/>
      <c r="HP450" s="15"/>
      <c r="HQ450" s="15"/>
      <c r="HR450" s="15"/>
      <c r="HS450" s="15"/>
      <c r="HT450" s="15"/>
      <c r="HU450" s="15"/>
      <c r="HV450" s="15"/>
      <c r="HW450" s="15"/>
      <c r="HX450" s="15"/>
      <c r="HY450" s="15"/>
      <c r="HZ450" s="15"/>
      <c r="IA450" s="15"/>
      <c r="IB450" s="15"/>
      <c r="IC450" s="15"/>
      <c r="ID450" s="15"/>
    </row>
    <row r="451" spans="1:238" s="38" customFormat="1" ht="13.35" customHeight="1" x14ac:dyDescent="0.2">
      <c r="A451" s="16" t="s">
        <v>152</v>
      </c>
      <c r="B451" s="8"/>
      <c r="C451" s="8"/>
      <c r="D451" s="8"/>
      <c r="E451" s="33"/>
      <c r="I451" s="156"/>
      <c r="J451" s="196" t="str">
        <f>IF(ISNUMBER(#REF!),ROUND(#REF!*#REF!,2),"")</f>
        <v/>
      </c>
      <c r="K451" s="197" t="str">
        <f t="shared" si="46"/>
        <v/>
      </c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  <c r="GE451" s="15"/>
      <c r="GF451" s="15"/>
      <c r="GG451" s="15"/>
      <c r="GH451" s="15"/>
      <c r="GI451" s="15"/>
      <c r="GJ451" s="15"/>
      <c r="GK451" s="15"/>
      <c r="GL451" s="15"/>
      <c r="GM451" s="15"/>
      <c r="GN451" s="15"/>
      <c r="GO451" s="15"/>
      <c r="GP451" s="15"/>
      <c r="GQ451" s="15"/>
      <c r="GR451" s="15"/>
      <c r="GS451" s="15"/>
      <c r="GT451" s="15"/>
      <c r="GU451" s="15"/>
      <c r="GV451" s="15"/>
      <c r="GW451" s="15"/>
      <c r="GX451" s="15"/>
      <c r="GY451" s="15"/>
      <c r="GZ451" s="15"/>
      <c r="HA451" s="15"/>
      <c r="HB451" s="15"/>
      <c r="HC451" s="15"/>
      <c r="HD451" s="15"/>
      <c r="HE451" s="15"/>
      <c r="HF451" s="15"/>
      <c r="HG451" s="15"/>
      <c r="HH451" s="15"/>
      <c r="HI451" s="15"/>
      <c r="HJ451" s="15"/>
      <c r="HK451" s="15"/>
      <c r="HL451" s="15"/>
      <c r="HM451" s="15"/>
      <c r="HN451" s="15"/>
      <c r="HO451" s="15"/>
      <c r="HP451" s="15"/>
      <c r="HQ451" s="15"/>
      <c r="HR451" s="15"/>
      <c r="HS451" s="15"/>
      <c r="HT451" s="15"/>
      <c r="HU451" s="15"/>
      <c r="HV451" s="15"/>
      <c r="HW451" s="15"/>
      <c r="HX451" s="15"/>
      <c r="HY451" s="15"/>
      <c r="HZ451" s="15"/>
      <c r="IA451" s="15"/>
      <c r="IB451" s="15"/>
      <c r="IC451" s="15"/>
      <c r="ID451" s="15"/>
    </row>
    <row r="452" spans="1:238" s="38" customFormat="1" ht="13.35" customHeight="1" x14ac:dyDescent="0.2">
      <c r="A452" s="16"/>
      <c r="B452" s="8"/>
      <c r="C452" s="8"/>
      <c r="D452" s="8"/>
      <c r="E452" s="42"/>
      <c r="F452" s="43" t="s">
        <v>27</v>
      </c>
      <c r="G452" s="44"/>
      <c r="H452" s="178">
        <v>1</v>
      </c>
      <c r="I452" s="200">
        <v>2</v>
      </c>
      <c r="J452" s="194"/>
      <c r="K452" s="195">
        <f t="shared" si="46"/>
        <v>0</v>
      </c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15"/>
      <c r="GR452" s="15"/>
      <c r="GS452" s="15"/>
      <c r="GT452" s="15"/>
      <c r="GU452" s="15"/>
      <c r="GV452" s="15"/>
      <c r="GW452" s="15"/>
      <c r="GX452" s="15"/>
      <c r="GY452" s="15"/>
      <c r="GZ452" s="15"/>
      <c r="HA452" s="15"/>
      <c r="HB452" s="15"/>
      <c r="HC452" s="15"/>
      <c r="HD452" s="15"/>
      <c r="HE452" s="15"/>
      <c r="HF452" s="15"/>
      <c r="HG452" s="15"/>
      <c r="HH452" s="15"/>
      <c r="HI452" s="15"/>
      <c r="HJ452" s="15"/>
      <c r="HK452" s="15"/>
      <c r="HL452" s="15"/>
      <c r="HM452" s="15"/>
      <c r="HN452" s="15"/>
      <c r="HO452" s="15"/>
      <c r="HP452" s="15"/>
      <c r="HQ452" s="15"/>
      <c r="HR452" s="15"/>
      <c r="HS452" s="15"/>
      <c r="HT452" s="15"/>
      <c r="HU452" s="15"/>
      <c r="HV452" s="15"/>
      <c r="HW452" s="15"/>
      <c r="HX452" s="15"/>
      <c r="HY452" s="15"/>
      <c r="HZ452" s="15"/>
      <c r="IA452" s="15"/>
      <c r="IB452" s="15"/>
      <c r="IC452" s="15"/>
      <c r="ID452" s="15"/>
    </row>
    <row r="453" spans="1:238" s="38" customFormat="1" ht="13.35" customHeight="1" x14ac:dyDescent="0.2">
      <c r="A453" s="16"/>
      <c r="B453" s="8"/>
      <c r="C453" s="8"/>
      <c r="D453" s="8"/>
      <c r="E453" s="33"/>
      <c r="F453" s="45"/>
      <c r="G453" s="22"/>
      <c r="H453" s="46"/>
      <c r="I453" s="6"/>
      <c r="J453" s="196" t="str">
        <f>IF(ISNUMBER(#REF!),ROUND(#REF!*#REF!,2),"")</f>
        <v/>
      </c>
      <c r="K453" s="197" t="str">
        <f t="shared" si="46"/>
        <v/>
      </c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  <c r="GE453" s="15"/>
      <c r="GF453" s="15"/>
      <c r="GG453" s="15"/>
      <c r="GH453" s="15"/>
      <c r="GI453" s="15"/>
      <c r="GJ453" s="15"/>
      <c r="GK453" s="15"/>
      <c r="GL453" s="15"/>
      <c r="GM453" s="15"/>
      <c r="GN453" s="15"/>
      <c r="GO453" s="15"/>
      <c r="GP453" s="15"/>
      <c r="GQ453" s="15"/>
      <c r="GR453" s="15"/>
      <c r="GS453" s="15"/>
      <c r="GT453" s="15"/>
      <c r="GU453" s="15"/>
      <c r="GV453" s="15"/>
      <c r="GW453" s="15"/>
      <c r="GX453" s="15"/>
      <c r="GY453" s="15"/>
      <c r="GZ453" s="15"/>
      <c r="HA453" s="15"/>
      <c r="HB453" s="15"/>
      <c r="HC453" s="15"/>
      <c r="HD453" s="15"/>
      <c r="HE453" s="15"/>
      <c r="HF453" s="15"/>
      <c r="HG453" s="15"/>
      <c r="HH453" s="15"/>
      <c r="HI453" s="15"/>
      <c r="HJ453" s="15"/>
      <c r="HK453" s="15"/>
      <c r="HL453" s="15"/>
      <c r="HM453" s="15"/>
      <c r="HN453" s="15"/>
      <c r="HO453" s="15"/>
      <c r="HP453" s="15"/>
      <c r="HQ453" s="15"/>
      <c r="HR453" s="15"/>
      <c r="HS453" s="15"/>
      <c r="HT453" s="15"/>
      <c r="HU453" s="15"/>
      <c r="HV453" s="15"/>
      <c r="HW453" s="15"/>
      <c r="HX453" s="15"/>
      <c r="HY453" s="15"/>
      <c r="HZ453" s="15"/>
      <c r="IA453" s="15"/>
      <c r="IB453" s="15"/>
      <c r="IC453" s="15"/>
      <c r="ID453" s="15"/>
    </row>
    <row r="454" spans="1:238" s="38" customFormat="1" ht="13.35" customHeight="1" x14ac:dyDescent="0.2">
      <c r="A454" s="16" t="s">
        <v>441</v>
      </c>
      <c r="B454" s="8"/>
      <c r="C454" s="8"/>
      <c r="D454" s="8"/>
      <c r="E454" s="33"/>
      <c r="F454" s="23"/>
      <c r="G454" s="8"/>
      <c r="H454" s="47"/>
      <c r="I454" s="7"/>
      <c r="J454" s="196" t="str">
        <f>IF(ISNUMBER(#REF!),ROUND(#REF!*#REF!,2),"")</f>
        <v/>
      </c>
      <c r="K454" s="197" t="str">
        <f t="shared" si="46"/>
        <v/>
      </c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  <c r="GE454" s="15"/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15"/>
      <c r="GR454" s="15"/>
      <c r="GS454" s="15"/>
      <c r="GT454" s="15"/>
      <c r="GU454" s="15"/>
      <c r="GV454" s="15"/>
      <c r="GW454" s="15"/>
      <c r="GX454" s="15"/>
      <c r="GY454" s="15"/>
      <c r="GZ454" s="15"/>
      <c r="HA454" s="15"/>
      <c r="HB454" s="15"/>
      <c r="HC454" s="15"/>
      <c r="HD454" s="15"/>
      <c r="HE454" s="15"/>
      <c r="HF454" s="15"/>
      <c r="HG454" s="15"/>
      <c r="HH454" s="15"/>
      <c r="HI454" s="15"/>
      <c r="HJ454" s="15"/>
      <c r="HK454" s="15"/>
      <c r="HL454" s="15"/>
      <c r="HM454" s="15"/>
      <c r="HN454" s="15"/>
      <c r="HO454" s="15"/>
      <c r="HP454" s="15"/>
      <c r="HQ454" s="15"/>
      <c r="HR454" s="15"/>
      <c r="HS454" s="15"/>
      <c r="HT454" s="15"/>
      <c r="HU454" s="15"/>
      <c r="HV454" s="15"/>
      <c r="HW454" s="15"/>
      <c r="HX454" s="15"/>
      <c r="HY454" s="15"/>
      <c r="HZ454" s="15"/>
      <c r="IA454" s="15"/>
      <c r="IB454" s="15"/>
      <c r="IC454" s="15"/>
      <c r="ID454" s="15"/>
    </row>
    <row r="455" spans="1:238" s="38" customFormat="1" ht="13.35" customHeight="1" x14ac:dyDescent="0.2">
      <c r="A455" s="16" t="s">
        <v>152</v>
      </c>
      <c r="B455" s="8"/>
      <c r="C455" s="8"/>
      <c r="D455" s="8"/>
      <c r="E455" s="33"/>
      <c r="I455" s="156"/>
      <c r="J455" s="196" t="str">
        <f>IF(ISNUMBER(#REF!),ROUND(#REF!*#REF!,2),"")</f>
        <v/>
      </c>
      <c r="K455" s="197" t="str">
        <f t="shared" si="46"/>
        <v/>
      </c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  <c r="GD455" s="15"/>
      <c r="GE455" s="15"/>
      <c r="GF455" s="15"/>
      <c r="GG455" s="15"/>
      <c r="GH455" s="15"/>
      <c r="GI455" s="15"/>
      <c r="GJ455" s="15"/>
      <c r="GK455" s="15"/>
      <c r="GL455" s="15"/>
      <c r="GM455" s="15"/>
      <c r="GN455" s="15"/>
      <c r="GO455" s="15"/>
      <c r="GP455" s="15"/>
      <c r="GQ455" s="15"/>
      <c r="GR455" s="15"/>
      <c r="GS455" s="15"/>
      <c r="GT455" s="15"/>
      <c r="GU455" s="15"/>
      <c r="GV455" s="15"/>
      <c r="GW455" s="15"/>
      <c r="GX455" s="15"/>
      <c r="GY455" s="15"/>
      <c r="GZ455" s="15"/>
      <c r="HA455" s="15"/>
      <c r="HB455" s="15"/>
      <c r="HC455" s="15"/>
      <c r="HD455" s="15"/>
      <c r="HE455" s="15"/>
      <c r="HF455" s="15"/>
      <c r="HG455" s="15"/>
      <c r="HH455" s="15"/>
      <c r="HI455" s="15"/>
      <c r="HJ455" s="15"/>
      <c r="HK455" s="15"/>
      <c r="HL455" s="15"/>
      <c r="HM455" s="15"/>
      <c r="HN455" s="15"/>
      <c r="HO455" s="15"/>
      <c r="HP455" s="15"/>
      <c r="HQ455" s="15"/>
      <c r="HR455" s="15"/>
      <c r="HS455" s="15"/>
      <c r="HT455" s="15"/>
      <c r="HU455" s="15"/>
      <c r="HV455" s="15"/>
      <c r="HW455" s="15"/>
      <c r="HX455" s="15"/>
      <c r="HY455" s="15"/>
      <c r="HZ455" s="15"/>
      <c r="IA455" s="15"/>
      <c r="IB455" s="15"/>
      <c r="IC455" s="15"/>
      <c r="ID455" s="15"/>
    </row>
    <row r="456" spans="1:238" s="38" customFormat="1" ht="13.35" customHeight="1" x14ac:dyDescent="0.2">
      <c r="A456" s="16"/>
      <c r="B456" s="8"/>
      <c r="C456" s="8"/>
      <c r="D456" s="8"/>
      <c r="E456" s="42"/>
      <c r="F456" s="43" t="s">
        <v>27</v>
      </c>
      <c r="G456" s="44"/>
      <c r="H456" s="178">
        <v>1</v>
      </c>
      <c r="I456" s="200">
        <v>1</v>
      </c>
      <c r="J456" s="194"/>
      <c r="K456" s="195">
        <f t="shared" si="46"/>
        <v>0</v>
      </c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  <c r="GE456" s="15"/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15"/>
      <c r="GR456" s="15"/>
      <c r="GS456" s="15"/>
      <c r="GT456" s="15"/>
      <c r="GU456" s="15"/>
      <c r="GV456" s="15"/>
      <c r="GW456" s="15"/>
      <c r="GX456" s="15"/>
      <c r="GY456" s="15"/>
      <c r="GZ456" s="15"/>
      <c r="HA456" s="15"/>
      <c r="HB456" s="15"/>
      <c r="HC456" s="15"/>
      <c r="HD456" s="15"/>
      <c r="HE456" s="15"/>
      <c r="HF456" s="15"/>
      <c r="HG456" s="15"/>
      <c r="HH456" s="15"/>
      <c r="HI456" s="15"/>
      <c r="HJ456" s="15"/>
      <c r="HK456" s="15"/>
      <c r="HL456" s="15"/>
      <c r="HM456" s="15"/>
      <c r="HN456" s="15"/>
      <c r="HO456" s="15"/>
      <c r="HP456" s="15"/>
      <c r="HQ456" s="15"/>
      <c r="HR456" s="15"/>
      <c r="HS456" s="15"/>
      <c r="HT456" s="15"/>
      <c r="HU456" s="15"/>
      <c r="HV456" s="15"/>
      <c r="HW456" s="15"/>
      <c r="HX456" s="15"/>
      <c r="HY456" s="15"/>
      <c r="HZ456" s="15"/>
      <c r="IA456" s="15"/>
      <c r="IB456" s="15"/>
      <c r="IC456" s="15"/>
      <c r="ID456" s="15"/>
    </row>
    <row r="457" spans="1:238" s="38" customFormat="1" ht="13.35" customHeight="1" x14ac:dyDescent="0.2">
      <c r="A457" s="16"/>
      <c r="B457" s="8"/>
      <c r="C457" s="8"/>
      <c r="D457" s="8"/>
      <c r="E457" s="33"/>
      <c r="F457" s="45"/>
      <c r="G457" s="22"/>
      <c r="H457" s="46"/>
      <c r="I457" s="6"/>
      <c r="J457" s="196" t="str">
        <f>IF(ISNUMBER(#REF!),ROUND(#REF!*#REF!,2),"")</f>
        <v/>
      </c>
      <c r="K457" s="197" t="str">
        <f t="shared" si="46"/>
        <v/>
      </c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  <c r="GE457" s="15"/>
      <c r="GF457" s="15"/>
      <c r="GG457" s="15"/>
      <c r="GH457" s="15"/>
      <c r="GI457" s="15"/>
      <c r="GJ457" s="15"/>
      <c r="GK457" s="15"/>
      <c r="GL457" s="15"/>
      <c r="GM457" s="15"/>
      <c r="GN457" s="15"/>
      <c r="GO457" s="15"/>
      <c r="GP457" s="15"/>
      <c r="GQ457" s="15"/>
      <c r="GR457" s="15"/>
      <c r="GS457" s="15"/>
      <c r="GT457" s="15"/>
      <c r="GU457" s="15"/>
      <c r="GV457" s="15"/>
      <c r="GW457" s="15"/>
      <c r="GX457" s="15"/>
      <c r="GY457" s="15"/>
      <c r="GZ457" s="15"/>
      <c r="HA457" s="15"/>
      <c r="HB457" s="15"/>
      <c r="HC457" s="15"/>
      <c r="HD457" s="15"/>
      <c r="HE457" s="15"/>
      <c r="HF457" s="15"/>
      <c r="HG457" s="15"/>
      <c r="HH457" s="15"/>
      <c r="HI457" s="15"/>
      <c r="HJ457" s="15"/>
      <c r="HK457" s="15"/>
      <c r="HL457" s="15"/>
      <c r="HM457" s="15"/>
      <c r="HN457" s="15"/>
      <c r="HO457" s="15"/>
      <c r="HP457" s="15"/>
      <c r="HQ457" s="15"/>
      <c r="HR457" s="15"/>
      <c r="HS457" s="15"/>
      <c r="HT457" s="15"/>
      <c r="HU457" s="15"/>
      <c r="HV457" s="15"/>
      <c r="HW457" s="15"/>
      <c r="HX457" s="15"/>
      <c r="HY457" s="15"/>
      <c r="HZ457" s="15"/>
      <c r="IA457" s="15"/>
      <c r="IB457" s="15"/>
      <c r="IC457" s="15"/>
      <c r="ID457" s="15"/>
    </row>
    <row r="458" spans="1:238" s="38" customFormat="1" ht="13.35" customHeight="1" x14ac:dyDescent="0.2">
      <c r="A458" s="16"/>
      <c r="B458" s="8"/>
      <c r="C458" s="8"/>
      <c r="D458" s="8"/>
      <c r="E458" s="33"/>
      <c r="F458" s="45"/>
      <c r="G458" s="22"/>
      <c r="H458" s="46"/>
      <c r="I458" s="6"/>
      <c r="J458" s="179" t="s">
        <v>423</v>
      </c>
      <c r="K458" s="197">
        <f>+SUM(K448:K456)</f>
        <v>0</v>
      </c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  <c r="GD458" s="15"/>
      <c r="GE458" s="15"/>
      <c r="GF458" s="15"/>
      <c r="GG458" s="15"/>
      <c r="GH458" s="15"/>
      <c r="GI458" s="15"/>
      <c r="GJ458" s="15"/>
      <c r="GK458" s="15"/>
      <c r="GL458" s="15"/>
      <c r="GM458" s="15"/>
      <c r="GN458" s="15"/>
      <c r="GO458" s="15"/>
      <c r="GP458" s="15"/>
      <c r="GQ458" s="15"/>
      <c r="GR458" s="15"/>
      <c r="GS458" s="15"/>
      <c r="GT458" s="15"/>
      <c r="GU458" s="15"/>
      <c r="GV458" s="15"/>
      <c r="GW458" s="15"/>
      <c r="GX458" s="15"/>
      <c r="GY458" s="15"/>
      <c r="GZ458" s="15"/>
      <c r="HA458" s="15"/>
      <c r="HB458" s="15"/>
      <c r="HC458" s="15"/>
      <c r="HD458" s="15"/>
      <c r="HE458" s="15"/>
      <c r="HF458" s="15"/>
      <c r="HG458" s="15"/>
      <c r="HH458" s="15"/>
      <c r="HI458" s="15"/>
      <c r="HJ458" s="15"/>
      <c r="HK458" s="15"/>
      <c r="HL458" s="15"/>
      <c r="HM458" s="15"/>
      <c r="HN458" s="15"/>
      <c r="HO458" s="15"/>
      <c r="HP458" s="15"/>
      <c r="HQ458" s="15"/>
      <c r="HR458" s="15"/>
      <c r="HS458" s="15"/>
      <c r="HT458" s="15"/>
      <c r="HU458" s="15"/>
      <c r="HV458" s="15"/>
      <c r="HW458" s="15"/>
      <c r="HX458" s="15"/>
      <c r="HY458" s="15"/>
      <c r="HZ458" s="15"/>
      <c r="IA458" s="15"/>
      <c r="IB458" s="15"/>
      <c r="IC458" s="15"/>
      <c r="ID458" s="15"/>
    </row>
    <row r="459" spans="1:238" s="38" customFormat="1" ht="13.35" customHeight="1" x14ac:dyDescent="0.2">
      <c r="A459" s="16"/>
      <c r="B459" s="8"/>
      <c r="C459" s="8"/>
      <c r="D459" s="8"/>
      <c r="E459" s="33"/>
      <c r="F459" s="45"/>
      <c r="G459" s="22"/>
      <c r="H459" s="46"/>
      <c r="I459" s="6"/>
      <c r="J459" s="196"/>
      <c r="K459" s="197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  <c r="GE459" s="15"/>
      <c r="GF459" s="15"/>
      <c r="GG459" s="15"/>
      <c r="GH459" s="15"/>
      <c r="GI459" s="15"/>
      <c r="GJ459" s="15"/>
      <c r="GK459" s="15"/>
      <c r="GL459" s="15"/>
      <c r="GM459" s="15"/>
      <c r="GN459" s="15"/>
      <c r="GO459" s="15"/>
      <c r="GP459" s="15"/>
      <c r="GQ459" s="15"/>
      <c r="GR459" s="15"/>
      <c r="GS459" s="15"/>
      <c r="GT459" s="15"/>
      <c r="GU459" s="15"/>
      <c r="GV459" s="15"/>
      <c r="GW459" s="15"/>
      <c r="GX459" s="15"/>
      <c r="GY459" s="15"/>
      <c r="GZ459" s="15"/>
      <c r="HA459" s="15"/>
      <c r="HB459" s="15"/>
      <c r="HC459" s="15"/>
      <c r="HD459" s="15"/>
      <c r="HE459" s="15"/>
      <c r="HF459" s="15"/>
      <c r="HG459" s="15"/>
      <c r="HH459" s="15"/>
      <c r="HI459" s="15"/>
      <c r="HJ459" s="15"/>
      <c r="HK459" s="15"/>
      <c r="HL459" s="15"/>
      <c r="HM459" s="15"/>
      <c r="HN459" s="15"/>
      <c r="HO459" s="15"/>
      <c r="HP459" s="15"/>
      <c r="HQ459" s="15"/>
      <c r="HR459" s="15"/>
      <c r="HS459" s="15"/>
      <c r="HT459" s="15"/>
      <c r="HU459" s="15"/>
      <c r="HV459" s="15"/>
      <c r="HW459" s="15"/>
      <c r="HX459" s="15"/>
      <c r="HY459" s="15"/>
      <c r="HZ459" s="15"/>
      <c r="IA459" s="15"/>
      <c r="IB459" s="15"/>
      <c r="IC459" s="15"/>
      <c r="ID459" s="15"/>
    </row>
    <row r="460" spans="1:238" s="38" customFormat="1" ht="13.35" customHeight="1" x14ac:dyDescent="0.2">
      <c r="A460" s="16" t="s">
        <v>424</v>
      </c>
      <c r="B460" s="8"/>
      <c r="C460" s="8"/>
      <c r="D460" s="8"/>
      <c r="E460" s="33"/>
      <c r="F460" s="45"/>
      <c r="G460" s="22"/>
      <c r="H460" s="46"/>
      <c r="I460" s="6"/>
      <c r="J460" s="196" t="str">
        <f>IF(ISNUMBER(#REF!),ROUND(#REF!*#REF!,2),"")</f>
        <v/>
      </c>
      <c r="K460" s="197" t="str">
        <f t="shared" si="46"/>
        <v/>
      </c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  <c r="GV460" s="15"/>
      <c r="GW460" s="15"/>
      <c r="GX460" s="15"/>
      <c r="GY460" s="15"/>
      <c r="GZ460" s="15"/>
      <c r="HA460" s="15"/>
      <c r="HB460" s="15"/>
      <c r="HC460" s="15"/>
      <c r="HD460" s="15"/>
      <c r="HE460" s="15"/>
      <c r="HF460" s="15"/>
      <c r="HG460" s="15"/>
      <c r="HH460" s="15"/>
      <c r="HI460" s="15"/>
      <c r="HJ460" s="15"/>
      <c r="HK460" s="15"/>
      <c r="HL460" s="15"/>
      <c r="HM460" s="15"/>
      <c r="HN460" s="15"/>
      <c r="HO460" s="15"/>
      <c r="HP460" s="15"/>
      <c r="HQ460" s="15"/>
      <c r="HR460" s="15"/>
      <c r="HS460" s="15"/>
      <c r="HT460" s="15"/>
      <c r="HU460" s="15"/>
      <c r="HV460" s="15"/>
      <c r="HW460" s="15"/>
      <c r="HX460" s="15"/>
      <c r="HY460" s="15"/>
      <c r="HZ460" s="15"/>
      <c r="IA460" s="15"/>
      <c r="IB460" s="15"/>
      <c r="IC460" s="15"/>
      <c r="ID460" s="15"/>
    </row>
    <row r="461" spans="1:238" s="38" customFormat="1" ht="13.35" customHeight="1" x14ac:dyDescent="0.2">
      <c r="A461" s="16" t="s">
        <v>153</v>
      </c>
      <c r="B461" s="8"/>
      <c r="C461" s="8"/>
      <c r="D461" s="8"/>
      <c r="E461" s="33"/>
      <c r="F461" s="45"/>
      <c r="G461" s="22"/>
      <c r="H461" s="46"/>
      <c r="I461" s="6"/>
      <c r="J461" s="196" t="str">
        <f>IF(ISNUMBER(#REF!),ROUND(#REF!*#REF!,2),"")</f>
        <v/>
      </c>
      <c r="K461" s="197" t="str">
        <f t="shared" si="46"/>
        <v/>
      </c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  <c r="HB461" s="15"/>
      <c r="HC461" s="15"/>
      <c r="HD461" s="15"/>
      <c r="HE461" s="15"/>
      <c r="HF461" s="15"/>
      <c r="HG461" s="15"/>
      <c r="HH461" s="15"/>
      <c r="HI461" s="15"/>
      <c r="HJ461" s="15"/>
      <c r="HK461" s="15"/>
      <c r="HL461" s="15"/>
      <c r="HM461" s="15"/>
      <c r="HN461" s="15"/>
      <c r="HO461" s="15"/>
      <c r="HP461" s="15"/>
      <c r="HQ461" s="15"/>
      <c r="HR461" s="15"/>
      <c r="HS461" s="15"/>
      <c r="HT461" s="15"/>
      <c r="HU461" s="15"/>
      <c r="HV461" s="15"/>
      <c r="HW461" s="15"/>
      <c r="HX461" s="15"/>
      <c r="HY461" s="15"/>
      <c r="HZ461" s="15"/>
      <c r="IA461" s="15"/>
      <c r="IB461" s="15"/>
      <c r="IC461" s="15"/>
      <c r="ID461" s="15"/>
    </row>
    <row r="462" spans="1:238" s="38" customFormat="1" ht="13.35" customHeight="1" x14ac:dyDescent="0.2">
      <c r="A462" s="16" t="s">
        <v>154</v>
      </c>
      <c r="B462" s="8"/>
      <c r="C462" s="8"/>
      <c r="D462" s="8"/>
      <c r="E462" s="33"/>
      <c r="F462" s="45"/>
      <c r="G462" s="22"/>
      <c r="H462" s="46"/>
      <c r="I462" s="6"/>
      <c r="J462" s="196" t="str">
        <f>IF(ISNUMBER(#REF!),ROUND(#REF!*#REF!,2),"")</f>
        <v/>
      </c>
      <c r="K462" s="197" t="str">
        <f t="shared" si="46"/>
        <v/>
      </c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  <c r="GV462" s="15"/>
      <c r="GW462" s="15"/>
      <c r="GX462" s="15"/>
      <c r="GY462" s="15"/>
      <c r="GZ462" s="15"/>
      <c r="HA462" s="15"/>
      <c r="HB462" s="15"/>
      <c r="HC462" s="15"/>
      <c r="HD462" s="15"/>
      <c r="HE462" s="15"/>
      <c r="HF462" s="15"/>
      <c r="HG462" s="15"/>
      <c r="HH462" s="15"/>
      <c r="HI462" s="15"/>
      <c r="HJ462" s="15"/>
      <c r="HK462" s="15"/>
      <c r="HL462" s="15"/>
      <c r="HM462" s="15"/>
      <c r="HN462" s="15"/>
      <c r="HO462" s="15"/>
      <c r="HP462" s="15"/>
      <c r="HQ462" s="15"/>
      <c r="HR462" s="15"/>
      <c r="HS462" s="15"/>
      <c r="HT462" s="15"/>
      <c r="HU462" s="15"/>
      <c r="HV462" s="15"/>
      <c r="HW462" s="15"/>
      <c r="HX462" s="15"/>
      <c r="HY462" s="15"/>
      <c r="HZ462" s="15"/>
      <c r="IA462" s="15"/>
      <c r="IB462" s="15"/>
      <c r="IC462" s="15"/>
      <c r="ID462" s="15"/>
    </row>
    <row r="463" spans="1:238" s="38" customFormat="1" ht="13.35" customHeight="1" x14ac:dyDescent="0.2">
      <c r="A463" s="16"/>
      <c r="B463" s="8"/>
      <c r="C463" s="8"/>
      <c r="D463" s="8"/>
      <c r="E463" s="42"/>
      <c r="F463" s="43" t="s">
        <v>155</v>
      </c>
      <c r="G463" s="178"/>
      <c r="H463" s="178">
        <v>1</v>
      </c>
      <c r="I463" s="170">
        <v>48</v>
      </c>
      <c r="J463" s="194"/>
      <c r="K463" s="195">
        <f t="shared" si="46"/>
        <v>0</v>
      </c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15"/>
      <c r="GR463" s="15"/>
      <c r="GS463" s="15"/>
      <c r="GT463" s="15"/>
      <c r="GU463" s="15"/>
      <c r="GV463" s="15"/>
      <c r="GW463" s="15"/>
      <c r="GX463" s="15"/>
      <c r="GY463" s="15"/>
      <c r="GZ463" s="15"/>
      <c r="HA463" s="15"/>
      <c r="HB463" s="15"/>
      <c r="HC463" s="15"/>
      <c r="HD463" s="15"/>
      <c r="HE463" s="15"/>
      <c r="HF463" s="15"/>
      <c r="HG463" s="15"/>
      <c r="HH463" s="15"/>
      <c r="HI463" s="15"/>
      <c r="HJ463" s="15"/>
      <c r="HK463" s="15"/>
      <c r="HL463" s="15"/>
      <c r="HM463" s="15"/>
      <c r="HN463" s="15"/>
      <c r="HO463" s="15"/>
      <c r="HP463" s="15"/>
      <c r="HQ463" s="15"/>
      <c r="HR463" s="15"/>
      <c r="HS463" s="15"/>
      <c r="HT463" s="15"/>
      <c r="HU463" s="15"/>
      <c r="HV463" s="15"/>
      <c r="HW463" s="15"/>
      <c r="HX463" s="15"/>
      <c r="HY463" s="15"/>
      <c r="HZ463" s="15"/>
      <c r="IA463" s="15"/>
      <c r="IB463" s="15"/>
      <c r="IC463" s="15"/>
      <c r="ID463" s="15"/>
    </row>
    <row r="464" spans="1:238" s="38" customFormat="1" ht="13.35" customHeight="1" x14ac:dyDescent="0.2">
      <c r="A464" s="16"/>
      <c r="B464" s="8"/>
      <c r="C464" s="8"/>
      <c r="D464" s="8"/>
      <c r="E464" s="33"/>
      <c r="F464" s="45"/>
      <c r="G464" s="22"/>
      <c r="H464" s="46"/>
      <c r="I464" s="6"/>
      <c r="J464" s="4"/>
      <c r="K464" s="167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  <c r="GW464" s="15"/>
      <c r="GX464" s="15"/>
      <c r="GY464" s="15"/>
      <c r="GZ464" s="15"/>
      <c r="HA464" s="15"/>
      <c r="HB464" s="15"/>
      <c r="HC464" s="15"/>
      <c r="HD464" s="15"/>
      <c r="HE464" s="15"/>
      <c r="HF464" s="15"/>
      <c r="HG464" s="15"/>
      <c r="HH464" s="15"/>
      <c r="HI464" s="15"/>
      <c r="HJ464" s="15"/>
      <c r="HK464" s="15"/>
      <c r="HL464" s="15"/>
      <c r="HM464" s="15"/>
      <c r="HN464" s="15"/>
      <c r="HO464" s="15"/>
      <c r="HP464" s="15"/>
      <c r="HQ464" s="15"/>
      <c r="HR464" s="15"/>
      <c r="HS464" s="15"/>
      <c r="HT464" s="15"/>
      <c r="HU464" s="15"/>
      <c r="HV464" s="15"/>
      <c r="HW464" s="15"/>
      <c r="HX464" s="15"/>
      <c r="HY464" s="15"/>
      <c r="HZ464" s="15"/>
      <c r="IA464" s="15"/>
      <c r="IB464" s="15"/>
      <c r="IC464" s="15"/>
      <c r="ID464" s="15"/>
    </row>
    <row r="465" spans="1:238" s="38" customFormat="1" ht="13.35" customHeight="1" x14ac:dyDescent="0.2">
      <c r="A465" s="16"/>
      <c r="B465" s="8"/>
      <c r="C465" s="8"/>
      <c r="D465" s="8"/>
      <c r="E465" s="33"/>
      <c r="F465" s="45"/>
      <c r="G465" s="22"/>
      <c r="H465" s="46"/>
      <c r="I465" s="6"/>
      <c r="J465" s="179" t="s">
        <v>425</v>
      </c>
      <c r="K465" s="197">
        <f>+SUM(K463)</f>
        <v>0</v>
      </c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/>
      <c r="GS465" s="15"/>
      <c r="GT465" s="15"/>
      <c r="GU465" s="15"/>
      <c r="GV465" s="15"/>
      <c r="GW465" s="15"/>
      <c r="GX465" s="15"/>
      <c r="GY465" s="15"/>
      <c r="GZ465" s="15"/>
      <c r="HA465" s="15"/>
      <c r="HB465" s="15"/>
      <c r="HC465" s="15"/>
      <c r="HD465" s="15"/>
      <c r="HE465" s="15"/>
      <c r="HF465" s="15"/>
      <c r="HG465" s="15"/>
      <c r="HH465" s="15"/>
      <c r="HI465" s="15"/>
      <c r="HJ465" s="15"/>
      <c r="HK465" s="15"/>
      <c r="HL465" s="15"/>
      <c r="HM465" s="15"/>
      <c r="HN465" s="15"/>
      <c r="HO465" s="15"/>
      <c r="HP465" s="15"/>
      <c r="HQ465" s="15"/>
      <c r="HR465" s="15"/>
      <c r="HS465" s="15"/>
      <c r="HT465" s="15"/>
      <c r="HU465" s="15"/>
      <c r="HV465" s="15"/>
      <c r="HW465" s="15"/>
      <c r="HX465" s="15"/>
      <c r="HY465" s="15"/>
      <c r="HZ465" s="15"/>
      <c r="IA465" s="15"/>
      <c r="IB465" s="15"/>
      <c r="IC465" s="15"/>
      <c r="ID465" s="15"/>
    </row>
    <row r="466" spans="1:238" s="38" customFormat="1" ht="13.35" customHeight="1" x14ac:dyDescent="0.2">
      <c r="A466" s="16"/>
      <c r="B466" s="8"/>
      <c r="C466" s="8"/>
      <c r="D466" s="8"/>
      <c r="E466" s="33"/>
      <c r="F466" s="45"/>
      <c r="G466" s="22"/>
      <c r="H466" s="46"/>
      <c r="I466" s="6"/>
      <c r="J466" s="4"/>
      <c r="K466" s="167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  <c r="GV466" s="15"/>
      <c r="GW466" s="15"/>
      <c r="GX466" s="15"/>
      <c r="GY466" s="15"/>
      <c r="GZ466" s="15"/>
      <c r="HA466" s="15"/>
      <c r="HB466" s="15"/>
      <c r="HC466" s="15"/>
      <c r="HD466" s="15"/>
      <c r="HE466" s="15"/>
      <c r="HF466" s="15"/>
      <c r="HG466" s="15"/>
      <c r="HH466" s="15"/>
      <c r="HI466" s="15"/>
      <c r="HJ466" s="15"/>
      <c r="HK466" s="15"/>
      <c r="HL466" s="15"/>
      <c r="HM466" s="15"/>
      <c r="HN466" s="15"/>
      <c r="HO466" s="15"/>
      <c r="HP466" s="15"/>
      <c r="HQ466" s="15"/>
      <c r="HR466" s="15"/>
      <c r="HS466" s="15"/>
      <c r="HT466" s="15"/>
      <c r="HU466" s="15"/>
      <c r="HV466" s="15"/>
      <c r="HW466" s="15"/>
      <c r="HX466" s="15"/>
      <c r="HY466" s="15"/>
      <c r="HZ466" s="15"/>
      <c r="IA466" s="15"/>
      <c r="IB466" s="15"/>
      <c r="IC466" s="15"/>
      <c r="ID466" s="15"/>
    </row>
    <row r="467" spans="1:238" s="38" customFormat="1" ht="12.75" customHeight="1" x14ac:dyDescent="0.2">
      <c r="A467" s="16"/>
      <c r="B467" s="82"/>
      <c r="C467" s="82"/>
      <c r="D467" s="82"/>
      <c r="E467" s="157"/>
      <c r="F467" s="78"/>
      <c r="G467" s="82"/>
      <c r="H467" s="82"/>
      <c r="I467" s="158"/>
      <c r="J467" s="4"/>
      <c r="K467" s="167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  <c r="GV467" s="15"/>
      <c r="GW467" s="15"/>
      <c r="GX467" s="15"/>
      <c r="GY467" s="15"/>
      <c r="GZ467" s="15"/>
      <c r="HA467" s="15"/>
      <c r="HB467" s="15"/>
      <c r="HC467" s="15"/>
      <c r="HD467" s="15"/>
      <c r="HE467" s="15"/>
      <c r="HF467" s="15"/>
      <c r="HG467" s="15"/>
      <c r="HH467" s="15"/>
      <c r="HI467" s="15"/>
      <c r="HJ467" s="15"/>
      <c r="HK467" s="15"/>
      <c r="HL467" s="15"/>
      <c r="HM467" s="15"/>
      <c r="HN467" s="15"/>
      <c r="HO467" s="15"/>
      <c r="HP467" s="15"/>
      <c r="HQ467" s="15"/>
      <c r="HR467" s="15"/>
      <c r="HS467" s="15"/>
      <c r="HT467" s="15"/>
      <c r="HU467" s="15"/>
      <c r="HV467" s="15"/>
      <c r="HW467" s="15"/>
      <c r="HX467" s="15"/>
      <c r="HY467" s="15"/>
      <c r="HZ467" s="15"/>
      <c r="IA467" s="15"/>
      <c r="IB467" s="15"/>
      <c r="IC467" s="15"/>
      <c r="ID467" s="15"/>
    </row>
    <row r="468" spans="1:238" ht="13.35" customHeight="1" x14ac:dyDescent="0.25">
      <c r="A468" s="136"/>
      <c r="B468" s="22"/>
      <c r="C468" s="22"/>
      <c r="D468" s="219" t="s">
        <v>394</v>
      </c>
      <c r="E468" s="15"/>
      <c r="F468" s="45"/>
      <c r="G468" s="22"/>
      <c r="H468" s="169"/>
      <c r="I468" s="46"/>
    </row>
    <row r="469" spans="1:238" s="38" customFormat="1" ht="13.35" customHeight="1" x14ac:dyDescent="0.2">
      <c r="A469" s="136"/>
      <c r="B469" s="22"/>
      <c r="C469" s="22"/>
      <c r="D469" s="70" t="str">
        <f>+J100</f>
        <v>1  ZEMELJSKA DELA IN TEMELJENJE:</v>
      </c>
      <c r="E469" s="15"/>
      <c r="F469" s="45"/>
      <c r="G469" s="22"/>
      <c r="H469" s="169"/>
      <c r="I469" s="46"/>
      <c r="J469" s="4"/>
      <c r="K469" s="167">
        <f>+K100</f>
        <v>0</v>
      </c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  <c r="GV469" s="15"/>
      <c r="GW469" s="15"/>
      <c r="GX469" s="15"/>
      <c r="GY469" s="15"/>
      <c r="GZ469" s="15"/>
      <c r="HA469" s="15"/>
      <c r="HB469" s="15"/>
      <c r="HC469" s="15"/>
      <c r="HD469" s="15"/>
      <c r="HE469" s="15"/>
      <c r="HF469" s="15"/>
      <c r="HG469" s="15"/>
      <c r="HH469" s="15"/>
      <c r="HI469" s="15"/>
      <c r="HJ469" s="15"/>
      <c r="HK469" s="15"/>
      <c r="HL469" s="15"/>
      <c r="HM469" s="15"/>
      <c r="HN469" s="15"/>
      <c r="HO469" s="15"/>
      <c r="HP469" s="15"/>
      <c r="HQ469" s="15"/>
      <c r="HR469" s="15"/>
      <c r="HS469" s="15"/>
      <c r="HT469" s="15"/>
      <c r="HU469" s="15"/>
      <c r="HV469" s="15"/>
      <c r="HW469" s="15"/>
      <c r="HX469" s="15"/>
      <c r="HY469" s="15"/>
      <c r="HZ469" s="15"/>
      <c r="IA469" s="15"/>
      <c r="IB469" s="15"/>
      <c r="IC469" s="15"/>
      <c r="ID469" s="15"/>
    </row>
    <row r="470" spans="1:238" s="38" customFormat="1" ht="13.35" customHeight="1" x14ac:dyDescent="0.2">
      <c r="A470" s="16"/>
      <c r="B470" s="22"/>
      <c r="C470" s="22"/>
      <c r="D470" s="70" t="str">
        <f>+J130</f>
        <v>2  SPODNJE NOSILNE PLASTI:</v>
      </c>
      <c r="E470" s="15"/>
      <c r="F470" s="45"/>
      <c r="G470" s="22"/>
      <c r="H470" s="169"/>
      <c r="I470" s="46"/>
      <c r="J470" s="4"/>
      <c r="K470" s="167">
        <f>+K130</f>
        <v>0</v>
      </c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  <c r="GD470" s="15"/>
      <c r="GE470" s="15"/>
      <c r="GF470" s="15"/>
      <c r="GG470" s="15"/>
      <c r="GH470" s="15"/>
      <c r="GI470" s="15"/>
      <c r="GJ470" s="15"/>
      <c r="GK470" s="15"/>
      <c r="GL470" s="15"/>
      <c r="GM470" s="15"/>
      <c r="GN470" s="15"/>
      <c r="GO470" s="15"/>
      <c r="GP470" s="15"/>
      <c r="GQ470" s="15"/>
      <c r="GR470" s="15"/>
      <c r="GS470" s="15"/>
      <c r="GT470" s="15"/>
      <c r="GU470" s="15"/>
      <c r="GV470" s="15"/>
      <c r="GW470" s="15"/>
      <c r="GX470" s="15"/>
      <c r="GY470" s="15"/>
      <c r="GZ470" s="15"/>
      <c r="HA470" s="15"/>
      <c r="HB470" s="15"/>
      <c r="HC470" s="15"/>
      <c r="HD470" s="15"/>
      <c r="HE470" s="15"/>
      <c r="HF470" s="15"/>
      <c r="HG470" s="15"/>
      <c r="HH470" s="15"/>
      <c r="HI470" s="15"/>
      <c r="HJ470" s="15"/>
      <c r="HK470" s="15"/>
      <c r="HL470" s="15"/>
      <c r="HM470" s="15"/>
      <c r="HN470" s="15"/>
      <c r="HO470" s="15"/>
      <c r="HP470" s="15"/>
      <c r="HQ470" s="15"/>
      <c r="HR470" s="15"/>
      <c r="HS470" s="15"/>
      <c r="HT470" s="15"/>
      <c r="HU470" s="15"/>
      <c r="HV470" s="15"/>
      <c r="HW470" s="15"/>
      <c r="HX470" s="15"/>
      <c r="HY470" s="15"/>
      <c r="HZ470" s="15"/>
      <c r="IA470" s="15"/>
      <c r="IB470" s="15"/>
      <c r="IC470" s="15"/>
      <c r="ID470" s="15"/>
    </row>
    <row r="471" spans="1:238" s="38" customFormat="1" ht="13.35" customHeight="1" x14ac:dyDescent="0.2">
      <c r="A471" s="136"/>
      <c r="B471" s="22"/>
      <c r="C471" s="22"/>
      <c r="D471" s="70" t="str">
        <f>+J267</f>
        <v>3  BITUMINIZIRANE ZMESI (TSC 06.300/06.410):</v>
      </c>
      <c r="E471" s="15"/>
      <c r="F471" s="45"/>
      <c r="G471" s="22"/>
      <c r="H471" s="169"/>
      <c r="I471" s="46"/>
      <c r="J471" s="4"/>
      <c r="K471" s="167">
        <f>+K267</f>
        <v>0</v>
      </c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  <c r="GE471" s="15"/>
      <c r="GF471" s="15"/>
      <c r="GG471" s="15"/>
      <c r="GH471" s="15"/>
      <c r="GI471" s="15"/>
      <c r="GJ471" s="15"/>
      <c r="GK471" s="15"/>
      <c r="GL471" s="15"/>
      <c r="GM471" s="15"/>
      <c r="GN471" s="15"/>
      <c r="GO471" s="15"/>
      <c r="GP471" s="15"/>
      <c r="GQ471" s="15"/>
      <c r="GR471" s="15"/>
      <c r="GS471" s="15"/>
      <c r="GT471" s="15"/>
      <c r="GU471" s="15"/>
      <c r="GV471" s="15"/>
      <c r="GW471" s="15"/>
      <c r="GX471" s="15"/>
      <c r="GY471" s="15"/>
      <c r="GZ471" s="15"/>
      <c r="HA471" s="15"/>
      <c r="HB471" s="15"/>
      <c r="HC471" s="15"/>
      <c r="HD471" s="15"/>
      <c r="HE471" s="15"/>
      <c r="HF471" s="15"/>
      <c r="HG471" s="15"/>
      <c r="HH471" s="15"/>
      <c r="HI471" s="15"/>
      <c r="HJ471" s="15"/>
      <c r="HK471" s="15"/>
      <c r="HL471" s="15"/>
      <c r="HM471" s="15"/>
      <c r="HN471" s="15"/>
      <c r="HO471" s="15"/>
      <c r="HP471" s="15"/>
      <c r="HQ471" s="15"/>
      <c r="HR471" s="15"/>
      <c r="HS471" s="15"/>
      <c r="HT471" s="15"/>
      <c r="HU471" s="15"/>
      <c r="HV471" s="15"/>
      <c r="HW471" s="15"/>
      <c r="HX471" s="15"/>
      <c r="HY471" s="15"/>
      <c r="HZ471" s="15"/>
      <c r="IA471" s="15"/>
      <c r="IB471" s="15"/>
      <c r="IC471" s="15"/>
      <c r="ID471" s="15"/>
    </row>
    <row r="472" spans="1:238" s="38" customFormat="1" ht="13.35" customHeight="1" x14ac:dyDescent="0.2">
      <c r="A472" s="136"/>
      <c r="B472" s="22"/>
      <c r="C472" s="22"/>
      <c r="D472" s="70" t="str">
        <f>+J297</f>
        <v>5  HIDROIZOLACIJE:</v>
      </c>
      <c r="E472" s="15"/>
      <c r="F472" s="45"/>
      <c r="G472" s="22"/>
      <c r="H472" s="169"/>
      <c r="I472" s="46"/>
      <c r="J472" s="4"/>
      <c r="K472" s="167">
        <f>+K297</f>
        <v>0</v>
      </c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  <c r="GE472" s="15"/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/>
      <c r="GQ472" s="15"/>
      <c r="GR472" s="15"/>
      <c r="GS472" s="15"/>
      <c r="GT472" s="15"/>
      <c r="GU472" s="15"/>
      <c r="GV472" s="15"/>
      <c r="GW472" s="15"/>
      <c r="GX472" s="15"/>
      <c r="GY472" s="15"/>
      <c r="GZ472" s="15"/>
      <c r="HA472" s="15"/>
      <c r="HB472" s="15"/>
      <c r="HC472" s="15"/>
      <c r="HD472" s="15"/>
      <c r="HE472" s="15"/>
      <c r="HF472" s="15"/>
      <c r="HG472" s="15"/>
      <c r="HH472" s="15"/>
      <c r="HI472" s="15"/>
      <c r="HJ472" s="15"/>
      <c r="HK472" s="15"/>
      <c r="HL472" s="15"/>
      <c r="HM472" s="15"/>
      <c r="HN472" s="15"/>
      <c r="HO472" s="15"/>
      <c r="HP472" s="15"/>
      <c r="HQ472" s="15"/>
      <c r="HR472" s="15"/>
      <c r="HS472" s="15"/>
      <c r="HT472" s="15"/>
      <c r="HU472" s="15"/>
      <c r="HV472" s="15"/>
      <c r="HW472" s="15"/>
      <c r="HX472" s="15"/>
      <c r="HY472" s="15"/>
      <c r="HZ472" s="15"/>
      <c r="IA472" s="15"/>
      <c r="IB472" s="15"/>
      <c r="IC472" s="15"/>
      <c r="ID472" s="15"/>
    </row>
    <row r="473" spans="1:238" s="38" customFormat="1" ht="13.35" customHeight="1" x14ac:dyDescent="0.2">
      <c r="A473" s="136"/>
      <c r="B473" s="22"/>
      <c r="C473" s="22"/>
      <c r="D473" s="70" t="str">
        <f>+J348</f>
        <v>6  CEMENTNI BETON:</v>
      </c>
      <c r="E473" s="15"/>
      <c r="F473" s="45"/>
      <c r="G473" s="22"/>
      <c r="H473" s="169"/>
      <c r="I473" s="46"/>
      <c r="J473" s="4"/>
      <c r="K473" s="167">
        <f>+K348</f>
        <v>0</v>
      </c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  <c r="GE473" s="15"/>
      <c r="GF473" s="15"/>
      <c r="GG473" s="15"/>
      <c r="GH473" s="15"/>
      <c r="GI473" s="15"/>
      <c r="GJ473" s="15"/>
      <c r="GK473" s="15"/>
      <c r="GL473" s="15"/>
      <c r="GM473" s="15"/>
      <c r="GN473" s="15"/>
      <c r="GO473" s="15"/>
      <c r="GP473" s="15"/>
      <c r="GQ473" s="15"/>
      <c r="GR473" s="15"/>
      <c r="GS473" s="15"/>
      <c r="GT473" s="15"/>
      <c r="GU473" s="15"/>
      <c r="GV473" s="15"/>
      <c r="GW473" s="15"/>
      <c r="GX473" s="15"/>
      <c r="GY473" s="15"/>
      <c r="GZ473" s="15"/>
      <c r="HA473" s="15"/>
      <c r="HB473" s="15"/>
      <c r="HC473" s="15"/>
      <c r="HD473" s="15"/>
      <c r="HE473" s="15"/>
      <c r="HF473" s="15"/>
      <c r="HG473" s="15"/>
      <c r="HH473" s="15"/>
      <c r="HI473" s="15"/>
      <c r="HJ473" s="15"/>
      <c r="HK473" s="15"/>
      <c r="HL473" s="15"/>
      <c r="HM473" s="15"/>
      <c r="HN473" s="15"/>
      <c r="HO473" s="15"/>
      <c r="HP473" s="15"/>
      <c r="HQ473" s="15"/>
      <c r="HR473" s="15"/>
      <c r="HS473" s="15"/>
      <c r="HT473" s="15"/>
      <c r="HU473" s="15"/>
      <c r="HV473" s="15"/>
      <c r="HW473" s="15"/>
      <c r="HX473" s="15"/>
      <c r="HY473" s="15"/>
      <c r="HZ473" s="15"/>
      <c r="IA473" s="15"/>
      <c r="IB473" s="15"/>
      <c r="IC473" s="15"/>
      <c r="ID473" s="15"/>
    </row>
    <row r="474" spans="1:238" s="38" customFormat="1" ht="13.35" customHeight="1" x14ac:dyDescent="0.2">
      <c r="A474" s="136"/>
      <c r="B474" s="22"/>
      <c r="C474" s="22"/>
      <c r="D474" s="70" t="str">
        <f>+J363</f>
        <v>7   JEKLA ZA ARMIRANJE, PREDNAPENJANJE IN KONSTRUKCIJE:</v>
      </c>
      <c r="E474" s="15"/>
      <c r="F474" s="45"/>
      <c r="G474" s="22"/>
      <c r="H474" s="169"/>
      <c r="I474" s="46"/>
      <c r="J474" s="4"/>
      <c r="K474" s="167">
        <f>+K363</f>
        <v>0</v>
      </c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  <c r="GE474" s="15"/>
      <c r="GF474" s="15"/>
      <c r="GG474" s="15"/>
      <c r="GH474" s="15"/>
      <c r="GI474" s="15"/>
      <c r="GJ474" s="15"/>
      <c r="GK474" s="15"/>
      <c r="GL474" s="15"/>
      <c r="GM474" s="15"/>
      <c r="GN474" s="15"/>
      <c r="GO474" s="15"/>
      <c r="GP474" s="15"/>
      <c r="GQ474" s="15"/>
      <c r="GR474" s="15"/>
      <c r="GS474" s="15"/>
      <c r="GT474" s="15"/>
      <c r="GU474" s="15"/>
      <c r="GV474" s="15"/>
      <c r="GW474" s="15"/>
      <c r="GX474" s="15"/>
      <c r="GY474" s="15"/>
      <c r="GZ474" s="15"/>
      <c r="HA474" s="15"/>
      <c r="HB474" s="15"/>
      <c r="HC474" s="15"/>
      <c r="HD474" s="15"/>
      <c r="HE474" s="15"/>
      <c r="HF474" s="15"/>
      <c r="HG474" s="15"/>
      <c r="HH474" s="15"/>
      <c r="HI474" s="15"/>
      <c r="HJ474" s="15"/>
      <c r="HK474" s="15"/>
      <c r="HL474" s="15"/>
      <c r="HM474" s="15"/>
      <c r="HN474" s="15"/>
      <c r="HO474" s="15"/>
      <c r="HP474" s="15"/>
      <c r="HQ474" s="15"/>
      <c r="HR474" s="15"/>
      <c r="HS474" s="15"/>
      <c r="HT474" s="15"/>
      <c r="HU474" s="15"/>
      <c r="HV474" s="15"/>
      <c r="HW474" s="15"/>
      <c r="HX474" s="15"/>
      <c r="HY474" s="15"/>
      <c r="HZ474" s="15"/>
      <c r="IA474" s="15"/>
      <c r="IB474" s="15"/>
      <c r="IC474" s="15"/>
      <c r="ID474" s="15"/>
    </row>
    <row r="475" spans="1:238" s="38" customFormat="1" ht="13.35" customHeight="1" x14ac:dyDescent="0.2">
      <c r="A475" s="136"/>
      <c r="B475" s="22"/>
      <c r="C475" s="22"/>
      <c r="D475" s="95" t="str">
        <f>+J378</f>
        <v>8 OPREMA OBJEKTOV:</v>
      </c>
      <c r="E475" s="15"/>
      <c r="F475" s="91"/>
      <c r="G475" s="93"/>
      <c r="H475" s="169"/>
      <c r="I475" s="94"/>
      <c r="J475" s="4"/>
      <c r="K475" s="167">
        <f>+K378</f>
        <v>0</v>
      </c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  <c r="GE475" s="15"/>
      <c r="GF475" s="15"/>
      <c r="GG475" s="15"/>
      <c r="GH475" s="15"/>
      <c r="GI475" s="15"/>
      <c r="GJ475" s="15"/>
      <c r="GK475" s="15"/>
      <c r="GL475" s="15"/>
      <c r="GM475" s="15"/>
      <c r="GN475" s="15"/>
      <c r="GO475" s="15"/>
      <c r="GP475" s="15"/>
      <c r="GQ475" s="15"/>
      <c r="GR475" s="15"/>
      <c r="GS475" s="15"/>
      <c r="GT475" s="15"/>
      <c r="GU475" s="15"/>
      <c r="GV475" s="15"/>
      <c r="GW475" s="15"/>
      <c r="GX475" s="15"/>
      <c r="GY475" s="15"/>
      <c r="GZ475" s="15"/>
      <c r="HA475" s="15"/>
      <c r="HB475" s="15"/>
      <c r="HC475" s="15"/>
      <c r="HD475" s="15"/>
      <c r="HE475" s="15"/>
      <c r="HF475" s="15"/>
      <c r="HG475" s="15"/>
      <c r="HH475" s="15"/>
      <c r="HI475" s="15"/>
      <c r="HJ475" s="15"/>
      <c r="HK475" s="15"/>
      <c r="HL475" s="15"/>
      <c r="HM475" s="15"/>
      <c r="HN475" s="15"/>
      <c r="HO475" s="15"/>
      <c r="HP475" s="15"/>
      <c r="HQ475" s="15"/>
      <c r="HR475" s="15"/>
      <c r="HS475" s="15"/>
      <c r="HT475" s="15"/>
      <c r="HU475" s="15"/>
      <c r="HV475" s="15"/>
      <c r="HW475" s="15"/>
      <c r="HX475" s="15"/>
      <c r="HY475" s="15"/>
      <c r="HZ475" s="15"/>
      <c r="IA475" s="15"/>
      <c r="IB475" s="15"/>
      <c r="IC475" s="15"/>
      <c r="ID475" s="15"/>
    </row>
    <row r="476" spans="1:238" s="38" customFormat="1" ht="13.35" customHeight="1" x14ac:dyDescent="0.2">
      <c r="A476" s="16"/>
      <c r="B476" s="93"/>
      <c r="C476" s="93"/>
      <c r="D476" s="95" t="str">
        <f>+J402</f>
        <v>9 PROIZVODI ZA ODVODNJAVANJE:</v>
      </c>
      <c r="E476" s="15"/>
      <c r="F476" s="91"/>
      <c r="G476" s="93"/>
      <c r="H476" s="169"/>
      <c r="I476" s="94"/>
      <c r="J476" s="4"/>
      <c r="K476" s="167">
        <f>+K402</f>
        <v>0</v>
      </c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  <c r="GE476" s="15"/>
      <c r="GF476" s="15"/>
      <c r="GG476" s="15"/>
      <c r="GH476" s="15"/>
      <c r="GI476" s="15"/>
      <c r="GJ476" s="15"/>
      <c r="GK476" s="15"/>
      <c r="GL476" s="15"/>
      <c r="GM476" s="15"/>
      <c r="GN476" s="15"/>
      <c r="GO476" s="15"/>
      <c r="GP476" s="15"/>
      <c r="GQ476" s="15"/>
      <c r="GR476" s="15"/>
      <c r="GS476" s="15"/>
      <c r="GT476" s="15"/>
      <c r="GU476" s="15"/>
      <c r="GV476" s="15"/>
      <c r="GW476" s="15"/>
      <c r="GX476" s="15"/>
      <c r="GY476" s="15"/>
      <c r="GZ476" s="15"/>
      <c r="HA476" s="15"/>
      <c r="HB476" s="15"/>
      <c r="HC476" s="15"/>
      <c r="HD476" s="15"/>
      <c r="HE476" s="15"/>
      <c r="HF476" s="15"/>
      <c r="HG476" s="15"/>
      <c r="HH476" s="15"/>
      <c r="HI476" s="15"/>
      <c r="HJ476" s="15"/>
      <c r="HK476" s="15"/>
      <c r="HL476" s="15"/>
      <c r="HM476" s="15"/>
      <c r="HN476" s="15"/>
      <c r="HO476" s="15"/>
      <c r="HP476" s="15"/>
      <c r="HQ476" s="15"/>
      <c r="HR476" s="15"/>
      <c r="HS476" s="15"/>
      <c r="HT476" s="15"/>
      <c r="HU476" s="15"/>
      <c r="HV476" s="15"/>
      <c r="HW476" s="15"/>
      <c r="HX476" s="15"/>
      <c r="HY476" s="15"/>
      <c r="HZ476" s="15"/>
      <c r="IA476" s="15"/>
      <c r="IB476" s="15"/>
      <c r="IC476" s="15"/>
      <c r="ID476" s="15"/>
    </row>
    <row r="477" spans="1:238" s="38" customFormat="1" ht="13.35" customHeight="1" x14ac:dyDescent="0.2">
      <c r="A477" s="279"/>
      <c r="B477" s="279"/>
      <c r="C477" s="279"/>
      <c r="D477" s="95" t="str">
        <f>+J415</f>
        <v>10 OPREMA CEST:</v>
      </c>
      <c r="E477" s="15"/>
      <c r="F477" s="91"/>
      <c r="G477" s="93"/>
      <c r="H477" s="169"/>
      <c r="I477" s="94"/>
      <c r="J477" s="4"/>
      <c r="K477" s="167">
        <f>+K415</f>
        <v>0</v>
      </c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  <c r="GD477" s="15"/>
      <c r="GE477" s="15"/>
      <c r="GF477" s="15"/>
      <c r="GG477" s="15"/>
      <c r="GH477" s="15"/>
      <c r="GI477" s="15"/>
      <c r="GJ477" s="15"/>
      <c r="GK477" s="15"/>
      <c r="GL477" s="15"/>
      <c r="GM477" s="15"/>
      <c r="GN477" s="15"/>
      <c r="GO477" s="15"/>
      <c r="GP477" s="15"/>
      <c r="GQ477" s="15"/>
      <c r="GR477" s="15"/>
      <c r="GS477" s="15"/>
      <c r="GT477" s="15"/>
      <c r="GU477" s="15"/>
      <c r="GV477" s="15"/>
      <c r="GW477" s="15"/>
      <c r="GX477" s="15"/>
      <c r="GY477" s="15"/>
      <c r="GZ477" s="15"/>
      <c r="HA477" s="15"/>
      <c r="HB477" s="15"/>
      <c r="HC477" s="15"/>
      <c r="HD477" s="15"/>
      <c r="HE477" s="15"/>
      <c r="HF477" s="15"/>
      <c r="HG477" s="15"/>
      <c r="HH477" s="15"/>
      <c r="HI477" s="15"/>
      <c r="HJ477" s="15"/>
      <c r="HK477" s="15"/>
      <c r="HL477" s="15"/>
      <c r="HM477" s="15"/>
      <c r="HN477" s="15"/>
      <c r="HO477" s="15"/>
      <c r="HP477" s="15"/>
      <c r="HQ477" s="15"/>
      <c r="HR477" s="15"/>
      <c r="HS477" s="15"/>
      <c r="HT477" s="15"/>
      <c r="HU477" s="15"/>
      <c r="HV477" s="15"/>
      <c r="HW477" s="15"/>
      <c r="HX477" s="15"/>
      <c r="HY477" s="15"/>
      <c r="HZ477" s="15"/>
      <c r="IA477" s="15"/>
      <c r="IB477" s="15"/>
      <c r="IC477" s="15"/>
      <c r="ID477" s="15"/>
    </row>
    <row r="478" spans="1:238" s="38" customFormat="1" ht="13.35" customHeight="1" x14ac:dyDescent="0.2">
      <c r="A478" s="232"/>
      <c r="B478" s="232"/>
      <c r="C478" s="232"/>
      <c r="D478" s="95" t="str">
        <f>J440</f>
        <v>11 SANACIJSKA DELA</v>
      </c>
      <c r="E478" s="15"/>
      <c r="F478" s="91"/>
      <c r="G478" s="93"/>
      <c r="H478" s="169"/>
      <c r="I478" s="94"/>
      <c r="J478" s="4"/>
      <c r="K478" s="167">
        <f>K440</f>
        <v>0</v>
      </c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  <c r="FP478" s="15"/>
      <c r="FQ478" s="15"/>
      <c r="FR478" s="15"/>
      <c r="FS478" s="15"/>
      <c r="FT478" s="15"/>
      <c r="FU478" s="15"/>
      <c r="FV478" s="15"/>
      <c r="FW478" s="15"/>
      <c r="FX478" s="15"/>
      <c r="FY478" s="15"/>
      <c r="FZ478" s="15"/>
      <c r="GA478" s="15"/>
      <c r="GB478" s="15"/>
      <c r="GC478" s="15"/>
      <c r="GD478" s="15"/>
      <c r="GE478" s="15"/>
      <c r="GF478" s="15"/>
      <c r="GG478" s="15"/>
      <c r="GH478" s="15"/>
      <c r="GI478" s="15"/>
      <c r="GJ478" s="15"/>
      <c r="GK478" s="15"/>
      <c r="GL478" s="15"/>
      <c r="GM478" s="15"/>
      <c r="GN478" s="15"/>
      <c r="GO478" s="15"/>
      <c r="GP478" s="15"/>
      <c r="GQ478" s="15"/>
      <c r="GR478" s="15"/>
      <c r="GS478" s="15"/>
      <c r="GT478" s="15"/>
      <c r="GU478" s="15"/>
      <c r="GV478" s="15"/>
      <c r="GW478" s="15"/>
      <c r="GX478" s="15"/>
      <c r="GY478" s="15"/>
      <c r="GZ478" s="15"/>
      <c r="HA478" s="15"/>
      <c r="HB478" s="15"/>
      <c r="HC478" s="15"/>
      <c r="HD478" s="15"/>
      <c r="HE478" s="15"/>
      <c r="HF478" s="15"/>
      <c r="HG478" s="15"/>
      <c r="HH478" s="15"/>
      <c r="HI478" s="15"/>
      <c r="HJ478" s="15"/>
      <c r="HK478" s="15"/>
      <c r="HL478" s="15"/>
      <c r="HM478" s="15"/>
      <c r="HN478" s="15"/>
      <c r="HO478" s="15"/>
      <c r="HP478" s="15"/>
      <c r="HQ478" s="15"/>
      <c r="HR478" s="15"/>
      <c r="HS478" s="15"/>
      <c r="HT478" s="15"/>
      <c r="HU478" s="15"/>
      <c r="HV478" s="15"/>
      <c r="HW478" s="15"/>
      <c r="HX478" s="15"/>
      <c r="HY478" s="15"/>
      <c r="HZ478" s="15"/>
      <c r="IA478" s="15"/>
      <c r="IB478" s="15"/>
      <c r="IC478" s="15"/>
      <c r="ID478" s="15"/>
    </row>
    <row r="479" spans="1:238" s="38" customFormat="1" ht="13.35" customHeight="1" x14ac:dyDescent="0.2">
      <c r="A479" s="93"/>
      <c r="B479" s="93"/>
      <c r="C479" s="93"/>
      <c r="D479" s="95" t="str">
        <f>+J458</f>
        <v>12 KONČNA POROČILA Z OCENO IZVEDENIH DEL:</v>
      </c>
      <c r="E479" s="15"/>
      <c r="F479" s="91"/>
      <c r="G479" s="93"/>
      <c r="H479" s="169"/>
      <c r="I479" s="94"/>
      <c r="J479" s="4"/>
      <c r="K479" s="167">
        <f>+K458</f>
        <v>0</v>
      </c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  <c r="GE479" s="15"/>
      <c r="GF479" s="15"/>
      <c r="GG479" s="15"/>
      <c r="GH479" s="15"/>
      <c r="GI479" s="15"/>
      <c r="GJ479" s="15"/>
      <c r="GK479" s="15"/>
      <c r="GL479" s="15"/>
      <c r="GM479" s="15"/>
      <c r="GN479" s="15"/>
      <c r="GO479" s="15"/>
      <c r="GP479" s="15"/>
      <c r="GQ479" s="15"/>
      <c r="GR479" s="15"/>
      <c r="GS479" s="15"/>
      <c r="GT479" s="15"/>
      <c r="GU479" s="15"/>
      <c r="GV479" s="15"/>
      <c r="GW479" s="15"/>
      <c r="GX479" s="15"/>
      <c r="GY479" s="15"/>
      <c r="GZ479" s="15"/>
      <c r="HA479" s="15"/>
      <c r="HB479" s="15"/>
      <c r="HC479" s="15"/>
      <c r="HD479" s="15"/>
      <c r="HE479" s="15"/>
      <c r="HF479" s="15"/>
      <c r="HG479" s="15"/>
      <c r="HH479" s="15"/>
      <c r="HI479" s="15"/>
      <c r="HJ479" s="15"/>
      <c r="HK479" s="15"/>
      <c r="HL479" s="15"/>
      <c r="HM479" s="15"/>
      <c r="HN479" s="15"/>
      <c r="HO479" s="15"/>
      <c r="HP479" s="15"/>
      <c r="HQ479" s="15"/>
      <c r="HR479" s="15"/>
      <c r="HS479" s="15"/>
      <c r="HT479" s="15"/>
      <c r="HU479" s="15"/>
      <c r="HV479" s="15"/>
      <c r="HW479" s="15"/>
      <c r="HX479" s="15"/>
      <c r="HY479" s="15"/>
      <c r="HZ479" s="15"/>
      <c r="IA479" s="15"/>
      <c r="IB479" s="15"/>
      <c r="IC479" s="15"/>
      <c r="ID479" s="15"/>
    </row>
    <row r="480" spans="1:238" s="38" customFormat="1" ht="13.35" customHeight="1" thickBot="1" x14ac:dyDescent="0.25">
      <c r="A480" s="93"/>
      <c r="B480" s="93"/>
      <c r="C480" s="93"/>
      <c r="D480" s="181" t="str">
        <f>+J465</f>
        <v>13 KOORDINACIJE, SODELOVANJE S STROKOVNO SLUŽBO NAROČNIKA IN INŽENIRJA:</v>
      </c>
      <c r="E480" s="182"/>
      <c r="F480" s="183"/>
      <c r="G480" s="184"/>
      <c r="H480" s="185"/>
      <c r="I480" s="186"/>
      <c r="J480" s="187"/>
      <c r="K480" s="188">
        <f>+K465</f>
        <v>0</v>
      </c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  <c r="GW480" s="15"/>
      <c r="GX480" s="15"/>
      <c r="GY480" s="15"/>
      <c r="GZ480" s="15"/>
      <c r="HA480" s="15"/>
      <c r="HB480" s="15"/>
      <c r="HC480" s="15"/>
      <c r="HD480" s="15"/>
      <c r="HE480" s="15"/>
      <c r="HF480" s="15"/>
      <c r="HG480" s="15"/>
      <c r="HH480" s="15"/>
      <c r="HI480" s="15"/>
      <c r="HJ480" s="15"/>
      <c r="HK480" s="15"/>
      <c r="HL480" s="15"/>
      <c r="HM480" s="15"/>
      <c r="HN480" s="15"/>
      <c r="HO480" s="15"/>
      <c r="HP480" s="15"/>
      <c r="HQ480" s="15"/>
      <c r="HR480" s="15"/>
      <c r="HS480" s="15"/>
      <c r="HT480" s="15"/>
      <c r="HU480" s="15"/>
      <c r="HV480" s="15"/>
      <c r="HW480" s="15"/>
      <c r="HX480" s="15"/>
      <c r="HY480" s="15"/>
      <c r="HZ480" s="15"/>
      <c r="IA480" s="15"/>
      <c r="IB480" s="15"/>
      <c r="IC480" s="15"/>
      <c r="ID480" s="15"/>
    </row>
    <row r="481" spans="1:238" s="38" customFormat="1" ht="13.35" customHeight="1" thickTop="1" x14ac:dyDescent="0.2">
      <c r="A481" s="136"/>
      <c r="B481" s="93"/>
      <c r="C481" s="93"/>
      <c r="D481" s="220" t="s">
        <v>395</v>
      </c>
      <c r="E481" s="95"/>
      <c r="F481" s="91"/>
      <c r="G481" s="93"/>
      <c r="H481" s="94"/>
      <c r="I481" s="94"/>
      <c r="J481" s="4"/>
      <c r="K481" s="167">
        <f>+SUM(K469:K480)</f>
        <v>0</v>
      </c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  <c r="GE481" s="15"/>
      <c r="GF481" s="15"/>
      <c r="GG481" s="15"/>
      <c r="GH481" s="15"/>
      <c r="GI481" s="15"/>
      <c r="GJ481" s="15"/>
      <c r="GK481" s="15"/>
      <c r="GL481" s="15"/>
      <c r="GM481" s="15"/>
      <c r="GN481" s="15"/>
      <c r="GO481" s="15"/>
      <c r="GP481" s="15"/>
      <c r="GQ481" s="15"/>
      <c r="GR481" s="15"/>
      <c r="GS481" s="15"/>
      <c r="GT481" s="15"/>
      <c r="GU481" s="15"/>
      <c r="GV481" s="15"/>
      <c r="GW481" s="15"/>
      <c r="GX481" s="15"/>
      <c r="GY481" s="15"/>
      <c r="GZ481" s="15"/>
      <c r="HA481" s="15"/>
      <c r="HB481" s="15"/>
      <c r="HC481" s="15"/>
      <c r="HD481" s="15"/>
      <c r="HE481" s="15"/>
      <c r="HF481" s="15"/>
      <c r="HG481" s="15"/>
      <c r="HH481" s="15"/>
      <c r="HI481" s="15"/>
      <c r="HJ481" s="15"/>
      <c r="HK481" s="15"/>
      <c r="HL481" s="15"/>
      <c r="HM481" s="15"/>
      <c r="HN481" s="15"/>
      <c r="HO481" s="15"/>
      <c r="HP481" s="15"/>
      <c r="HQ481" s="15"/>
      <c r="HR481" s="15"/>
      <c r="HS481" s="15"/>
      <c r="HT481" s="15"/>
      <c r="HU481" s="15"/>
      <c r="HV481" s="15"/>
      <c r="HW481" s="15"/>
      <c r="HX481" s="15"/>
      <c r="HY481" s="15"/>
      <c r="HZ481" s="15"/>
      <c r="IA481" s="15"/>
      <c r="IB481" s="15"/>
      <c r="IC481" s="15"/>
      <c r="ID481" s="15"/>
    </row>
    <row r="482" spans="1:238" s="38" customFormat="1" ht="13.35" customHeight="1" x14ac:dyDescent="0.2">
      <c r="A482" s="136"/>
      <c r="B482" s="93"/>
      <c r="C482" s="93"/>
      <c r="D482" s="220" t="s">
        <v>383</v>
      </c>
      <c r="E482" s="95"/>
      <c r="F482" s="91"/>
      <c r="G482" s="93"/>
      <c r="H482" s="94"/>
      <c r="I482" s="94"/>
      <c r="J482" s="4"/>
      <c r="K482" s="167">
        <f>0.22*K481</f>
        <v>0</v>
      </c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  <c r="GD482" s="15"/>
      <c r="GE482" s="15"/>
      <c r="GF482" s="15"/>
      <c r="GG482" s="15"/>
      <c r="GH482" s="15"/>
      <c r="GI482" s="15"/>
      <c r="GJ482" s="15"/>
      <c r="GK482" s="15"/>
      <c r="GL482" s="15"/>
      <c r="GM482" s="15"/>
      <c r="GN482" s="15"/>
      <c r="GO482" s="15"/>
      <c r="GP482" s="15"/>
      <c r="GQ482" s="15"/>
      <c r="GR482" s="15"/>
      <c r="GS482" s="15"/>
      <c r="GT482" s="15"/>
      <c r="GU482" s="15"/>
      <c r="GV482" s="15"/>
      <c r="GW482" s="15"/>
      <c r="GX482" s="15"/>
      <c r="GY482" s="15"/>
      <c r="GZ482" s="15"/>
      <c r="HA482" s="15"/>
      <c r="HB482" s="15"/>
      <c r="HC482" s="15"/>
      <c r="HD482" s="15"/>
      <c r="HE482" s="15"/>
      <c r="HF482" s="15"/>
      <c r="HG482" s="15"/>
      <c r="HH482" s="15"/>
      <c r="HI482" s="15"/>
      <c r="HJ482" s="15"/>
      <c r="HK482" s="15"/>
      <c r="HL482" s="15"/>
      <c r="HM482" s="15"/>
      <c r="HN482" s="15"/>
      <c r="HO482" s="15"/>
      <c r="HP482" s="15"/>
      <c r="HQ482" s="15"/>
      <c r="HR482" s="15"/>
      <c r="HS482" s="15"/>
      <c r="HT482" s="15"/>
      <c r="HU482" s="15"/>
      <c r="HV482" s="15"/>
      <c r="HW482" s="15"/>
      <c r="HX482" s="15"/>
      <c r="HY482" s="15"/>
      <c r="HZ482" s="15"/>
      <c r="IA482" s="15"/>
      <c r="IB482" s="15"/>
      <c r="IC482" s="15"/>
      <c r="ID482" s="15"/>
    </row>
    <row r="483" spans="1:238" s="38" customFormat="1" ht="13.35" customHeight="1" x14ac:dyDescent="0.25">
      <c r="A483" s="136"/>
      <c r="B483" s="93"/>
      <c r="C483" s="93"/>
      <c r="D483" s="221" t="s">
        <v>384</v>
      </c>
      <c r="E483" s="95"/>
      <c r="F483" s="91"/>
      <c r="G483" s="93"/>
      <c r="H483" s="94"/>
      <c r="I483" s="94"/>
      <c r="J483" s="4"/>
      <c r="K483" s="189">
        <f>+SUM(K481:K482)</f>
        <v>0</v>
      </c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  <c r="GE483" s="15"/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15"/>
      <c r="GR483" s="15"/>
      <c r="GS483" s="15"/>
      <c r="GT483" s="15"/>
      <c r="GU483" s="15"/>
      <c r="GV483" s="15"/>
      <c r="GW483" s="15"/>
      <c r="GX483" s="15"/>
      <c r="GY483" s="15"/>
      <c r="GZ483" s="15"/>
      <c r="HA483" s="15"/>
      <c r="HB483" s="15"/>
      <c r="HC483" s="15"/>
      <c r="HD483" s="15"/>
      <c r="HE483" s="15"/>
      <c r="HF483" s="15"/>
      <c r="HG483" s="15"/>
      <c r="HH483" s="15"/>
      <c r="HI483" s="15"/>
      <c r="HJ483" s="15"/>
      <c r="HK483" s="15"/>
      <c r="HL483" s="15"/>
      <c r="HM483" s="15"/>
      <c r="HN483" s="15"/>
      <c r="HO483" s="15"/>
      <c r="HP483" s="15"/>
      <c r="HQ483" s="15"/>
      <c r="HR483" s="15"/>
      <c r="HS483" s="15"/>
      <c r="HT483" s="15"/>
      <c r="HU483" s="15"/>
      <c r="HV483" s="15"/>
      <c r="HW483" s="15"/>
      <c r="HX483" s="15"/>
      <c r="HY483" s="15"/>
      <c r="HZ483" s="15"/>
      <c r="IA483" s="15"/>
      <c r="IB483" s="15"/>
      <c r="IC483" s="15"/>
      <c r="ID483" s="15"/>
    </row>
    <row r="484" spans="1:238" s="38" customFormat="1" ht="13.35" customHeight="1" x14ac:dyDescent="0.2">
      <c r="A484" s="136"/>
      <c r="B484" s="93"/>
      <c r="C484" s="93"/>
      <c r="D484" s="93"/>
      <c r="E484" s="95"/>
      <c r="F484" s="91"/>
      <c r="G484" s="93"/>
      <c r="H484" s="94"/>
      <c r="I484" s="139"/>
      <c r="J484" s="4"/>
      <c r="K484" s="167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  <c r="GE484" s="15"/>
      <c r="GF484" s="15"/>
      <c r="GG484" s="15"/>
      <c r="GH484" s="15"/>
      <c r="GI484" s="15"/>
      <c r="GJ484" s="15"/>
      <c r="GK484" s="15"/>
      <c r="GL484" s="15"/>
      <c r="GM484" s="15"/>
      <c r="GN484" s="15"/>
      <c r="GO484" s="15"/>
      <c r="GP484" s="15"/>
      <c r="GQ484" s="15"/>
      <c r="GR484" s="15"/>
      <c r="GS484" s="15"/>
      <c r="GT484" s="15"/>
      <c r="GU484" s="15"/>
      <c r="GV484" s="15"/>
      <c r="GW484" s="15"/>
      <c r="GX484" s="15"/>
      <c r="GY484" s="15"/>
      <c r="GZ484" s="15"/>
      <c r="HA484" s="15"/>
      <c r="HB484" s="15"/>
      <c r="HC484" s="15"/>
      <c r="HD484" s="15"/>
      <c r="HE484" s="15"/>
      <c r="HF484" s="15"/>
      <c r="HG484" s="15"/>
      <c r="HH484" s="15"/>
      <c r="HI484" s="15"/>
      <c r="HJ484" s="15"/>
      <c r="HK484" s="15"/>
      <c r="HL484" s="15"/>
      <c r="HM484" s="15"/>
      <c r="HN484" s="15"/>
      <c r="HO484" s="15"/>
      <c r="HP484" s="15"/>
      <c r="HQ484" s="15"/>
      <c r="HR484" s="15"/>
      <c r="HS484" s="15"/>
      <c r="HT484" s="15"/>
      <c r="HU484" s="15"/>
      <c r="HV484" s="15"/>
      <c r="HW484" s="15"/>
      <c r="HX484" s="15"/>
      <c r="HY484" s="15"/>
      <c r="HZ484" s="15"/>
      <c r="IA484" s="15"/>
      <c r="IB484" s="15"/>
      <c r="IC484" s="15"/>
      <c r="ID484" s="15"/>
    </row>
    <row r="485" spans="1:238" s="38" customFormat="1" ht="13.35" customHeight="1" x14ac:dyDescent="0.2">
      <c r="A485" s="136"/>
      <c r="B485" s="93"/>
      <c r="C485" s="16"/>
      <c r="D485" s="82"/>
      <c r="E485" s="159"/>
      <c r="F485" s="22"/>
      <c r="G485" s="46"/>
      <c r="H485" s="82"/>
      <c r="I485" s="160"/>
      <c r="J485" s="4"/>
      <c r="K485" s="167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/>
      <c r="HH485" s="15"/>
      <c r="HI485" s="15"/>
      <c r="HJ485" s="15"/>
      <c r="HK485" s="15"/>
      <c r="HL485" s="15"/>
      <c r="HM485" s="15"/>
      <c r="HN485" s="15"/>
      <c r="HO485" s="15"/>
      <c r="HP485" s="15"/>
      <c r="HQ485" s="15"/>
      <c r="HR485" s="15"/>
      <c r="HS485" s="15"/>
      <c r="HT485" s="15"/>
      <c r="HU485" s="15"/>
      <c r="HV485" s="15"/>
      <c r="HW485" s="15"/>
      <c r="HX485" s="15"/>
      <c r="HY485" s="15"/>
      <c r="HZ485" s="15"/>
      <c r="IA485" s="15"/>
      <c r="IB485" s="15"/>
      <c r="IC485" s="15"/>
      <c r="ID485" s="15"/>
    </row>
    <row r="486" spans="1:238" s="38" customFormat="1" ht="13.35" customHeight="1" x14ac:dyDescent="0.2">
      <c r="A486" s="136"/>
      <c r="B486" s="93"/>
      <c r="C486" s="16"/>
      <c r="D486" s="82"/>
      <c r="E486" s="159"/>
      <c r="F486" s="22"/>
      <c r="G486" s="46"/>
      <c r="H486" s="82"/>
      <c r="I486" s="160"/>
      <c r="J486" s="4"/>
      <c r="K486" s="167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/>
      <c r="HO486" s="15"/>
      <c r="HP486" s="15"/>
      <c r="HQ486" s="15"/>
      <c r="HR486" s="15"/>
      <c r="HS486" s="15"/>
      <c r="HT486" s="15"/>
      <c r="HU486" s="15"/>
      <c r="HV486" s="15"/>
      <c r="HW486" s="15"/>
      <c r="HX486" s="15"/>
      <c r="HY486" s="15"/>
      <c r="HZ486" s="15"/>
      <c r="IA486" s="15"/>
      <c r="IB486" s="15"/>
      <c r="IC486" s="15"/>
      <c r="ID486" s="15"/>
    </row>
    <row r="487" spans="1:238" s="207" customFormat="1" ht="13.35" customHeight="1" x14ac:dyDescent="0.2">
      <c r="A487" s="136"/>
      <c r="B487" s="93"/>
      <c r="C487" s="22"/>
      <c r="D487" s="82"/>
      <c r="E487" s="159"/>
      <c r="F487" s="22"/>
      <c r="G487" s="46"/>
      <c r="H487" s="161"/>
      <c r="I487" s="162"/>
      <c r="J487" s="4"/>
      <c r="K487" s="167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  <c r="HP487" s="15"/>
      <c r="HQ487" s="15"/>
      <c r="HR487" s="15"/>
      <c r="HS487" s="15"/>
      <c r="HT487" s="15"/>
      <c r="HU487" s="15"/>
      <c r="HV487" s="15"/>
      <c r="HW487" s="15"/>
      <c r="HX487" s="15"/>
      <c r="HY487" s="15"/>
      <c r="HZ487" s="15"/>
      <c r="IA487" s="15"/>
      <c r="IB487" s="15"/>
      <c r="IC487" s="15"/>
      <c r="ID487" s="15"/>
    </row>
    <row r="488" spans="1:238" s="207" customFormat="1" ht="13.35" customHeight="1" x14ac:dyDescent="0.2">
      <c r="A488" s="136"/>
      <c r="B488" s="93"/>
      <c r="C488" s="22"/>
      <c r="D488" s="82"/>
      <c r="E488" s="159"/>
      <c r="F488" s="22"/>
      <c r="G488" s="46"/>
      <c r="H488" s="161"/>
      <c r="I488" s="162"/>
      <c r="J488" s="4"/>
      <c r="K488" s="167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/>
      <c r="HC488" s="15"/>
      <c r="HD488" s="15"/>
      <c r="HE488" s="15"/>
      <c r="HF488" s="15"/>
      <c r="HG488" s="15"/>
      <c r="HH488" s="15"/>
      <c r="HI488" s="15"/>
      <c r="HJ488" s="15"/>
      <c r="HK488" s="15"/>
      <c r="HL488" s="15"/>
      <c r="HM488" s="15"/>
      <c r="HN488" s="15"/>
      <c r="HO488" s="15"/>
      <c r="HP488" s="15"/>
      <c r="HQ488" s="15"/>
      <c r="HR488" s="15"/>
      <c r="HS488" s="15"/>
      <c r="HT488" s="15"/>
      <c r="HU488" s="15"/>
      <c r="HV488" s="15"/>
      <c r="HW488" s="15"/>
      <c r="HX488" s="15"/>
      <c r="HY488" s="15"/>
      <c r="HZ488" s="15"/>
      <c r="IA488" s="15"/>
      <c r="IB488" s="15"/>
      <c r="IC488" s="15"/>
      <c r="ID488" s="15"/>
    </row>
    <row r="489" spans="1:238" s="207" customFormat="1" ht="12.75" customHeight="1" x14ac:dyDescent="0.2">
      <c r="A489" s="136"/>
      <c r="B489" s="93"/>
      <c r="C489" s="22"/>
      <c r="D489" s="82"/>
      <c r="E489" s="159"/>
      <c r="F489" s="22"/>
      <c r="G489" s="46"/>
      <c r="H489" s="161"/>
      <c r="I489" s="162"/>
      <c r="J489" s="4"/>
      <c r="K489" s="167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  <c r="ID489" s="15"/>
    </row>
    <row r="490" spans="1:238" s="38" customFormat="1" ht="13.35" customHeight="1" x14ac:dyDescent="0.2">
      <c r="A490" s="136"/>
      <c r="B490" s="93"/>
      <c r="C490" s="22"/>
      <c r="D490" s="82"/>
      <c r="E490" s="159"/>
      <c r="F490" s="22"/>
      <c r="G490" s="46"/>
      <c r="H490" s="161"/>
      <c r="I490" s="162"/>
      <c r="J490" s="4"/>
      <c r="K490" s="167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/>
      <c r="IA490" s="15"/>
      <c r="IB490" s="15"/>
      <c r="IC490" s="15"/>
      <c r="ID490" s="15"/>
    </row>
    <row r="491" spans="1:238" s="38" customFormat="1" ht="13.35" customHeight="1" x14ac:dyDescent="0.2">
      <c r="A491" s="136"/>
      <c r="B491" s="93"/>
      <c r="C491" s="22"/>
      <c r="D491" s="82"/>
      <c r="E491" s="159"/>
      <c r="F491" s="22"/>
      <c r="G491" s="46"/>
      <c r="H491" s="161"/>
      <c r="I491" s="162"/>
      <c r="J491" s="4"/>
      <c r="K491" s="167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/>
      <c r="HL491" s="15"/>
      <c r="HM491" s="15"/>
      <c r="HN491" s="15"/>
      <c r="HO491" s="15"/>
      <c r="HP491" s="15"/>
      <c r="HQ491" s="15"/>
      <c r="HR491" s="15"/>
      <c r="HS491" s="15"/>
      <c r="HT491" s="15"/>
      <c r="HU491" s="15"/>
      <c r="HV491" s="15"/>
      <c r="HW491" s="15"/>
      <c r="HX491" s="15"/>
      <c r="HY491" s="15"/>
      <c r="HZ491" s="15"/>
      <c r="IA491" s="15"/>
      <c r="IB491" s="15"/>
      <c r="IC491" s="15"/>
      <c r="ID491" s="15"/>
    </row>
    <row r="492" spans="1:238" s="38" customFormat="1" ht="13.35" customHeight="1" x14ac:dyDescent="0.2">
      <c r="A492" s="136"/>
      <c r="B492" s="93"/>
      <c r="C492" s="22"/>
      <c r="D492" s="82"/>
      <c r="E492" s="159"/>
      <c r="F492" s="22"/>
      <c r="G492" s="46"/>
      <c r="H492" s="161"/>
      <c r="I492" s="162"/>
      <c r="J492" s="4"/>
      <c r="K492" s="167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/>
      <c r="HH492" s="15"/>
      <c r="HI492" s="15"/>
      <c r="HJ492" s="15"/>
      <c r="HK492" s="15"/>
      <c r="HL492" s="15"/>
      <c r="HM492" s="15"/>
      <c r="HN492" s="15"/>
      <c r="HO492" s="15"/>
      <c r="HP492" s="15"/>
      <c r="HQ492" s="15"/>
      <c r="HR492" s="15"/>
      <c r="HS492" s="15"/>
      <c r="HT492" s="15"/>
      <c r="HU492" s="15"/>
      <c r="HV492" s="15"/>
      <c r="HW492" s="15"/>
      <c r="HX492" s="15"/>
      <c r="HY492" s="15"/>
      <c r="HZ492" s="15"/>
      <c r="IA492" s="15"/>
      <c r="IB492" s="15"/>
      <c r="IC492" s="15"/>
      <c r="ID492" s="15"/>
    </row>
    <row r="493" spans="1:238" s="38" customFormat="1" ht="13.35" customHeight="1" x14ac:dyDescent="0.2">
      <c r="A493" s="136"/>
      <c r="B493" s="93"/>
      <c r="C493" s="22"/>
      <c r="D493" s="82"/>
      <c r="E493" s="159"/>
      <c r="F493" s="22"/>
      <c r="G493" s="46"/>
      <c r="H493" s="161"/>
      <c r="I493" s="162"/>
      <c r="J493" s="4"/>
      <c r="K493" s="167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/>
      <c r="HG493" s="15"/>
      <c r="HH493" s="15"/>
      <c r="HI493" s="15"/>
      <c r="HJ493" s="15"/>
      <c r="HK493" s="15"/>
      <c r="HL493" s="15"/>
      <c r="HM493" s="15"/>
      <c r="HN493" s="15"/>
      <c r="HO493" s="15"/>
      <c r="HP493" s="15"/>
      <c r="HQ493" s="15"/>
      <c r="HR493" s="15"/>
      <c r="HS493" s="15"/>
      <c r="HT493" s="15"/>
      <c r="HU493" s="15"/>
      <c r="HV493" s="15"/>
      <c r="HW493" s="15"/>
      <c r="HX493" s="15"/>
      <c r="HY493" s="15"/>
      <c r="HZ493" s="15"/>
      <c r="IA493" s="15"/>
      <c r="IB493" s="15"/>
      <c r="IC493" s="15"/>
      <c r="ID493" s="15"/>
    </row>
    <row r="494" spans="1:238" s="38" customFormat="1" ht="13.35" customHeight="1" x14ac:dyDescent="0.2">
      <c r="A494" s="136"/>
      <c r="B494" s="93"/>
      <c r="C494" s="22"/>
      <c r="D494" s="82"/>
      <c r="E494" s="159"/>
      <c r="F494" s="22"/>
      <c r="G494" s="46"/>
      <c r="H494" s="161"/>
      <c r="I494" s="162"/>
      <c r="J494" s="4"/>
      <c r="K494" s="167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  <c r="HP494" s="15"/>
      <c r="HQ494" s="15"/>
      <c r="HR494" s="15"/>
      <c r="HS494" s="15"/>
      <c r="HT494" s="15"/>
      <c r="HU494" s="15"/>
      <c r="HV494" s="15"/>
      <c r="HW494" s="15"/>
      <c r="HX494" s="15"/>
      <c r="HY494" s="15"/>
      <c r="HZ494" s="15"/>
      <c r="IA494" s="15"/>
      <c r="IB494" s="15"/>
      <c r="IC494" s="15"/>
      <c r="ID494" s="15"/>
    </row>
    <row r="495" spans="1:238" s="38" customFormat="1" ht="13.35" customHeight="1" x14ac:dyDescent="0.2">
      <c r="A495" s="136"/>
      <c r="B495" s="93"/>
      <c r="C495" s="22"/>
      <c r="D495" s="82"/>
      <c r="E495" s="159"/>
      <c r="F495" s="22"/>
      <c r="G495" s="46"/>
      <c r="H495" s="161"/>
      <c r="I495" s="162"/>
      <c r="J495" s="4"/>
      <c r="K495" s="167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  <c r="HP495" s="15"/>
      <c r="HQ495" s="15"/>
      <c r="HR495" s="15"/>
      <c r="HS495" s="15"/>
      <c r="HT495" s="15"/>
      <c r="HU495" s="15"/>
      <c r="HV495" s="15"/>
      <c r="HW495" s="15"/>
      <c r="HX495" s="15"/>
      <c r="HY495" s="15"/>
      <c r="HZ495" s="15"/>
      <c r="IA495" s="15"/>
      <c r="IB495" s="15"/>
      <c r="IC495" s="15"/>
      <c r="ID495" s="15"/>
    </row>
    <row r="496" spans="1:238" s="38" customFormat="1" ht="13.35" customHeight="1" x14ac:dyDescent="0.2">
      <c r="A496" s="136"/>
      <c r="B496" s="93"/>
      <c r="C496" s="22"/>
      <c r="D496" s="82"/>
      <c r="E496" s="159"/>
      <c r="F496" s="22"/>
      <c r="G496" s="46"/>
      <c r="H496" s="161"/>
      <c r="I496" s="162"/>
      <c r="J496" s="4"/>
      <c r="K496" s="167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/>
      <c r="HG496" s="15"/>
      <c r="HH496" s="15"/>
      <c r="HI496" s="15"/>
      <c r="HJ496" s="15"/>
      <c r="HK496" s="15"/>
      <c r="HL496" s="15"/>
      <c r="HM496" s="15"/>
      <c r="HN496" s="15"/>
      <c r="HO496" s="15"/>
      <c r="HP496" s="15"/>
      <c r="HQ496" s="15"/>
      <c r="HR496" s="15"/>
      <c r="HS496" s="15"/>
      <c r="HT496" s="15"/>
      <c r="HU496" s="15"/>
      <c r="HV496" s="15"/>
      <c r="HW496" s="15"/>
      <c r="HX496" s="15"/>
      <c r="HY496" s="15"/>
      <c r="HZ496" s="15"/>
      <c r="IA496" s="15"/>
      <c r="IB496" s="15"/>
      <c r="IC496" s="15"/>
      <c r="ID496" s="15"/>
    </row>
    <row r="497" spans="1:238" s="38" customFormat="1" ht="13.35" customHeight="1" x14ac:dyDescent="0.2">
      <c r="A497" s="136"/>
      <c r="B497" s="93"/>
      <c r="C497" s="22"/>
      <c r="D497" s="82"/>
      <c r="E497" s="159"/>
      <c r="F497" s="22"/>
      <c r="G497" s="46"/>
      <c r="H497" s="161"/>
      <c r="I497" s="162"/>
      <c r="J497" s="4"/>
      <c r="K497" s="167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  <c r="GE497" s="15"/>
      <c r="GF497" s="15"/>
      <c r="GG497" s="15"/>
      <c r="GH497" s="15"/>
      <c r="GI497" s="15"/>
      <c r="GJ497" s="15"/>
      <c r="GK497" s="15"/>
      <c r="GL497" s="15"/>
      <c r="GM497" s="15"/>
      <c r="GN497" s="15"/>
      <c r="GO497" s="15"/>
      <c r="GP497" s="15"/>
      <c r="GQ497" s="15"/>
      <c r="GR497" s="15"/>
      <c r="GS497" s="15"/>
      <c r="GT497" s="15"/>
      <c r="GU497" s="15"/>
      <c r="GV497" s="15"/>
      <c r="GW497" s="15"/>
      <c r="GX497" s="15"/>
      <c r="GY497" s="15"/>
      <c r="GZ497" s="15"/>
      <c r="HA497" s="15"/>
      <c r="HB497" s="15"/>
      <c r="HC497" s="15"/>
      <c r="HD497" s="15"/>
      <c r="HE497" s="15"/>
      <c r="HF497" s="15"/>
      <c r="HG497" s="15"/>
      <c r="HH497" s="15"/>
      <c r="HI497" s="15"/>
      <c r="HJ497" s="15"/>
      <c r="HK497" s="15"/>
      <c r="HL497" s="15"/>
      <c r="HM497" s="15"/>
      <c r="HN497" s="15"/>
      <c r="HO497" s="15"/>
      <c r="HP497" s="15"/>
      <c r="HQ497" s="15"/>
      <c r="HR497" s="15"/>
      <c r="HS497" s="15"/>
      <c r="HT497" s="15"/>
      <c r="HU497" s="15"/>
      <c r="HV497" s="15"/>
      <c r="HW497" s="15"/>
      <c r="HX497" s="15"/>
      <c r="HY497" s="15"/>
      <c r="HZ497" s="15"/>
      <c r="IA497" s="15"/>
      <c r="IB497" s="15"/>
      <c r="IC497" s="15"/>
      <c r="ID497" s="15"/>
    </row>
    <row r="498" spans="1:238" s="38" customFormat="1" ht="13.35" customHeight="1" x14ac:dyDescent="0.2">
      <c r="A498" s="136"/>
      <c r="B498" s="93"/>
      <c r="C498" s="22"/>
      <c r="D498" s="82"/>
      <c r="E498" s="159"/>
      <c r="F498" s="22"/>
      <c r="G498" s="46"/>
      <c r="H498" s="161"/>
      <c r="I498" s="162"/>
      <c r="J498" s="4"/>
      <c r="K498" s="167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15"/>
      <c r="GR498" s="15"/>
      <c r="GS498" s="15"/>
      <c r="GT498" s="15"/>
      <c r="GU498" s="15"/>
      <c r="GV498" s="15"/>
      <c r="GW498" s="15"/>
      <c r="GX498" s="15"/>
      <c r="GY498" s="15"/>
      <c r="GZ498" s="15"/>
      <c r="HA498" s="15"/>
      <c r="HB498" s="15"/>
      <c r="HC498" s="15"/>
      <c r="HD498" s="15"/>
      <c r="HE498" s="15"/>
      <c r="HF498" s="15"/>
      <c r="HG498" s="15"/>
      <c r="HH498" s="15"/>
      <c r="HI498" s="15"/>
      <c r="HJ498" s="15"/>
      <c r="HK498" s="15"/>
      <c r="HL498" s="15"/>
      <c r="HM498" s="15"/>
      <c r="HN498" s="15"/>
      <c r="HO498" s="15"/>
      <c r="HP498" s="15"/>
      <c r="HQ498" s="15"/>
      <c r="HR498" s="15"/>
      <c r="HS498" s="15"/>
      <c r="HT498" s="15"/>
      <c r="HU498" s="15"/>
      <c r="HV498" s="15"/>
      <c r="HW498" s="15"/>
      <c r="HX498" s="15"/>
      <c r="HY498" s="15"/>
      <c r="HZ498" s="15"/>
      <c r="IA498" s="15"/>
      <c r="IB498" s="15"/>
      <c r="IC498" s="15"/>
      <c r="ID498" s="15"/>
    </row>
    <row r="499" spans="1:238" s="38" customFormat="1" ht="13.35" customHeight="1" x14ac:dyDescent="0.2">
      <c r="A499" s="136"/>
      <c r="B499" s="93"/>
      <c r="C499" s="70"/>
      <c r="D499" s="82"/>
      <c r="E499" s="70"/>
      <c r="F499" s="46"/>
      <c r="G499" s="46"/>
      <c r="H499" s="161"/>
      <c r="I499" s="162"/>
      <c r="J499" s="4"/>
      <c r="K499" s="167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/>
      <c r="HJ499" s="15"/>
      <c r="HK499" s="15"/>
      <c r="HL499" s="15"/>
      <c r="HM499" s="15"/>
      <c r="HN499" s="15"/>
      <c r="HO499" s="15"/>
      <c r="HP499" s="15"/>
      <c r="HQ499" s="15"/>
      <c r="HR499" s="15"/>
      <c r="HS499" s="15"/>
      <c r="HT499" s="15"/>
      <c r="HU499" s="15"/>
      <c r="HV499" s="15"/>
      <c r="HW499" s="15"/>
      <c r="HX499" s="15"/>
      <c r="HY499" s="15"/>
      <c r="HZ499" s="15"/>
      <c r="IA499" s="15"/>
      <c r="IB499" s="15"/>
      <c r="IC499" s="15"/>
      <c r="ID499" s="15"/>
    </row>
    <row r="500" spans="1:238" s="38" customFormat="1" ht="13.35" customHeight="1" x14ac:dyDescent="0.2">
      <c r="A500" s="136"/>
      <c r="B500" s="93"/>
      <c r="C500" s="70"/>
      <c r="D500" s="82"/>
      <c r="E500" s="70"/>
      <c r="F500" s="46"/>
      <c r="G500" s="46"/>
      <c r="H500" s="161"/>
      <c r="I500" s="162"/>
      <c r="J500" s="4"/>
      <c r="K500" s="167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  <c r="FP500" s="15"/>
      <c r="FQ500" s="15"/>
      <c r="FR500" s="15"/>
      <c r="FS500" s="15"/>
      <c r="FT500" s="15"/>
      <c r="FU500" s="15"/>
      <c r="FV500" s="15"/>
      <c r="FW500" s="15"/>
      <c r="FX500" s="15"/>
      <c r="FY500" s="15"/>
      <c r="FZ500" s="15"/>
      <c r="GA500" s="15"/>
      <c r="GB500" s="15"/>
      <c r="GC500" s="15"/>
      <c r="GD500" s="15"/>
      <c r="GE500" s="15"/>
      <c r="GF500" s="15"/>
      <c r="GG500" s="15"/>
      <c r="GH500" s="15"/>
      <c r="GI500" s="15"/>
      <c r="GJ500" s="15"/>
      <c r="GK500" s="15"/>
      <c r="GL500" s="15"/>
      <c r="GM500" s="15"/>
      <c r="GN500" s="15"/>
      <c r="GO500" s="15"/>
      <c r="GP500" s="15"/>
      <c r="GQ500" s="15"/>
      <c r="GR500" s="15"/>
      <c r="GS500" s="15"/>
      <c r="GT500" s="15"/>
      <c r="GU500" s="15"/>
      <c r="GV500" s="15"/>
      <c r="GW500" s="15"/>
      <c r="GX500" s="15"/>
      <c r="GY500" s="15"/>
      <c r="GZ500" s="15"/>
      <c r="HA500" s="15"/>
      <c r="HB500" s="15"/>
      <c r="HC500" s="15"/>
      <c r="HD500" s="15"/>
      <c r="HE500" s="15"/>
      <c r="HF500" s="15"/>
      <c r="HG500" s="15"/>
      <c r="HH500" s="15"/>
      <c r="HI500" s="15"/>
      <c r="HJ500" s="15"/>
      <c r="HK500" s="15"/>
      <c r="HL500" s="15"/>
      <c r="HM500" s="15"/>
      <c r="HN500" s="15"/>
      <c r="HO500" s="15"/>
      <c r="HP500" s="15"/>
      <c r="HQ500" s="15"/>
      <c r="HR500" s="15"/>
      <c r="HS500" s="15"/>
      <c r="HT500" s="15"/>
      <c r="HU500" s="15"/>
      <c r="HV500" s="15"/>
      <c r="HW500" s="15"/>
      <c r="HX500" s="15"/>
      <c r="HY500" s="15"/>
      <c r="HZ500" s="15"/>
      <c r="IA500" s="15"/>
      <c r="IB500" s="15"/>
      <c r="IC500" s="15"/>
      <c r="ID500" s="15"/>
    </row>
    <row r="501" spans="1:238" s="38" customFormat="1" ht="13.35" customHeight="1" x14ac:dyDescent="0.2">
      <c r="A501" s="136"/>
      <c r="B501" s="93"/>
      <c r="C501" s="163"/>
      <c r="D501" s="82"/>
      <c r="E501" s="163"/>
      <c r="F501" s="6"/>
      <c r="G501" s="6"/>
      <c r="H501" s="162"/>
      <c r="I501" s="162"/>
      <c r="J501" s="4"/>
      <c r="K501" s="167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/>
      <c r="HL501" s="15"/>
      <c r="HM501" s="15"/>
      <c r="HN501" s="15"/>
      <c r="HO501" s="15"/>
      <c r="HP501" s="15"/>
      <c r="HQ501" s="15"/>
      <c r="HR501" s="15"/>
      <c r="HS501" s="15"/>
      <c r="HT501" s="15"/>
      <c r="HU501" s="15"/>
      <c r="HV501" s="15"/>
      <c r="HW501" s="15"/>
      <c r="HX501" s="15"/>
      <c r="HY501" s="15"/>
      <c r="HZ501" s="15"/>
      <c r="IA501" s="15"/>
      <c r="IB501" s="15"/>
      <c r="IC501" s="15"/>
      <c r="ID501" s="15"/>
    </row>
    <row r="502" spans="1:238" s="38" customFormat="1" ht="13.35" customHeight="1" x14ac:dyDescent="0.2">
      <c r="A502" s="136"/>
      <c r="B502" s="93"/>
      <c r="C502" s="163"/>
      <c r="D502" s="82"/>
      <c r="E502" s="163"/>
      <c r="F502" s="6"/>
      <c r="G502" s="6"/>
      <c r="H502" s="162"/>
      <c r="I502" s="162"/>
      <c r="J502" s="4"/>
      <c r="K502" s="167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/>
      <c r="HY502" s="15"/>
      <c r="HZ502" s="15"/>
      <c r="IA502" s="15"/>
      <c r="IB502" s="15"/>
      <c r="IC502" s="15"/>
      <c r="ID502" s="15"/>
    </row>
    <row r="503" spans="1:238" s="38" customFormat="1" ht="13.35" customHeight="1" x14ac:dyDescent="0.2">
      <c r="A503" s="279"/>
      <c r="B503" s="279"/>
      <c r="C503" s="279"/>
      <c r="D503" s="122"/>
      <c r="E503" s="95"/>
      <c r="F503" s="91"/>
      <c r="G503" s="122"/>
      <c r="H503" s="122"/>
      <c r="I503" s="139"/>
      <c r="J503" s="4"/>
      <c r="K503" s="167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/>
      <c r="HJ503" s="15"/>
      <c r="HK503" s="15"/>
      <c r="HL503" s="15"/>
      <c r="HM503" s="15"/>
      <c r="HN503" s="15"/>
      <c r="HO503" s="15"/>
      <c r="HP503" s="15"/>
      <c r="HQ503" s="15"/>
      <c r="HR503" s="15"/>
      <c r="HS503" s="15"/>
      <c r="HT503" s="15"/>
      <c r="HU503" s="15"/>
      <c r="HV503" s="15"/>
      <c r="HW503" s="15"/>
      <c r="HX503" s="15"/>
      <c r="HY503" s="15"/>
      <c r="HZ503" s="15"/>
      <c r="IA503" s="15"/>
      <c r="IB503" s="15"/>
      <c r="IC503" s="15"/>
      <c r="ID503" s="15"/>
    </row>
    <row r="504" spans="1:238" ht="13.35" customHeight="1" x14ac:dyDescent="0.2">
      <c r="A504" s="22"/>
      <c r="B504" s="22"/>
      <c r="C504" s="22"/>
      <c r="D504" s="22"/>
      <c r="E504" s="70"/>
      <c r="F504" s="45"/>
      <c r="G504" s="22"/>
      <c r="H504" s="164"/>
      <c r="I504" s="164"/>
    </row>
    <row r="505" spans="1:238" s="205" customFormat="1" ht="13.35" customHeight="1" x14ac:dyDescent="0.2">
      <c r="A505" s="82"/>
      <c r="B505" s="82"/>
      <c r="C505" s="82"/>
      <c r="D505" s="82"/>
      <c r="E505" s="157"/>
      <c r="F505" s="78"/>
      <c r="G505" s="82"/>
      <c r="H505" s="82"/>
      <c r="I505" s="158"/>
      <c r="J505" s="4"/>
      <c r="K505" s="167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/>
      <c r="HH505" s="15"/>
      <c r="HI505" s="15"/>
      <c r="HJ505" s="15"/>
      <c r="HK505" s="15"/>
      <c r="HL505" s="15"/>
      <c r="HM505" s="15"/>
      <c r="HN505" s="15"/>
      <c r="HO505" s="15"/>
      <c r="HP505" s="15"/>
      <c r="HQ505" s="15"/>
      <c r="HR505" s="15"/>
      <c r="HS505" s="15"/>
      <c r="HT505" s="15"/>
      <c r="HU505" s="15"/>
      <c r="HV505" s="15"/>
      <c r="HW505" s="15"/>
      <c r="HX505" s="15"/>
      <c r="HY505" s="15"/>
      <c r="HZ505" s="15"/>
      <c r="IA505" s="15"/>
      <c r="IB505" s="15"/>
      <c r="IC505" s="15"/>
      <c r="ID505" s="15"/>
    </row>
    <row r="506" spans="1:238" s="205" customFormat="1" ht="13.35" customHeight="1" x14ac:dyDescent="0.2">
      <c r="A506" s="82"/>
      <c r="B506" s="82"/>
      <c r="C506" s="82"/>
      <c r="D506" s="82"/>
      <c r="E506" s="157"/>
      <c r="F506" s="78"/>
      <c r="G506" s="82"/>
      <c r="H506" s="82"/>
      <c r="I506" s="158"/>
      <c r="J506" s="4"/>
      <c r="K506" s="167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/>
      <c r="HJ506" s="15"/>
      <c r="HK506" s="15"/>
      <c r="HL506" s="15"/>
      <c r="HM506" s="15"/>
      <c r="HN506" s="15"/>
      <c r="HO506" s="15"/>
      <c r="HP506" s="15"/>
      <c r="HQ506" s="15"/>
      <c r="HR506" s="15"/>
      <c r="HS506" s="15"/>
      <c r="HT506" s="15"/>
      <c r="HU506" s="15"/>
      <c r="HV506" s="15"/>
      <c r="HW506" s="15"/>
      <c r="HX506" s="15"/>
      <c r="HY506" s="15"/>
      <c r="HZ506" s="15"/>
      <c r="IA506" s="15"/>
      <c r="IB506" s="15"/>
      <c r="IC506" s="15"/>
      <c r="ID506" s="15"/>
    </row>
    <row r="507" spans="1:238" ht="13.35" customHeight="1" x14ac:dyDescent="0.2">
      <c r="B507" s="82"/>
      <c r="C507" s="82"/>
      <c r="D507" s="82"/>
      <c r="E507" s="157"/>
      <c r="F507" s="78"/>
      <c r="G507" s="82"/>
      <c r="H507" s="82"/>
      <c r="I507" s="165"/>
    </row>
    <row r="508" spans="1:238" ht="13.35" customHeight="1" x14ac:dyDescent="0.2">
      <c r="B508" s="82"/>
      <c r="C508" s="82"/>
      <c r="D508" s="82"/>
      <c r="E508" s="157"/>
      <c r="F508" s="78"/>
      <c r="G508" s="82"/>
      <c r="H508" s="82"/>
      <c r="I508" s="158"/>
    </row>
    <row r="509" spans="1:238" s="38" customFormat="1" ht="13.35" customHeight="1" x14ac:dyDescent="0.2">
      <c r="A509" s="82"/>
      <c r="B509" s="82"/>
      <c r="C509" s="82"/>
      <c r="D509" s="82"/>
      <c r="E509" s="157"/>
      <c r="F509" s="78"/>
      <c r="G509" s="82"/>
      <c r="H509" s="82"/>
      <c r="I509" s="158"/>
      <c r="J509" s="4"/>
      <c r="K509" s="167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/>
      <c r="HL509" s="15"/>
      <c r="HM509" s="15"/>
      <c r="HN509" s="15"/>
      <c r="HO509" s="15"/>
      <c r="HP509" s="15"/>
      <c r="HQ509" s="15"/>
      <c r="HR509" s="15"/>
      <c r="HS509" s="15"/>
      <c r="HT509" s="15"/>
      <c r="HU509" s="15"/>
      <c r="HV509" s="15"/>
      <c r="HW509" s="15"/>
      <c r="HX509" s="15"/>
      <c r="HY509" s="15"/>
      <c r="HZ509" s="15"/>
      <c r="IA509" s="15"/>
      <c r="IB509" s="15"/>
      <c r="IC509" s="15"/>
      <c r="ID509" s="15"/>
    </row>
    <row r="510" spans="1:238" s="38" customFormat="1" ht="13.35" customHeight="1" x14ac:dyDescent="0.2">
      <c r="A510" s="82"/>
      <c r="B510" s="82"/>
      <c r="C510" s="82"/>
      <c r="D510" s="82"/>
      <c r="E510" s="157"/>
      <c r="F510" s="78"/>
      <c r="G510" s="82"/>
      <c r="H510" s="82"/>
      <c r="I510" s="158"/>
      <c r="J510" s="4"/>
      <c r="K510" s="167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/>
      <c r="HJ510" s="15"/>
      <c r="HK510" s="15"/>
      <c r="HL510" s="15"/>
      <c r="HM510" s="15"/>
      <c r="HN510" s="15"/>
      <c r="HO510" s="15"/>
      <c r="HP510" s="15"/>
      <c r="HQ510" s="15"/>
      <c r="HR510" s="15"/>
      <c r="HS510" s="15"/>
      <c r="HT510" s="15"/>
      <c r="HU510" s="15"/>
      <c r="HV510" s="15"/>
      <c r="HW510" s="15"/>
      <c r="HX510" s="15"/>
      <c r="HY510" s="15"/>
      <c r="HZ510" s="15"/>
      <c r="IA510" s="15"/>
      <c r="IB510" s="15"/>
      <c r="IC510" s="15"/>
      <c r="ID510" s="15"/>
    </row>
    <row r="511" spans="1:238" s="38" customFormat="1" ht="13.35" customHeight="1" x14ac:dyDescent="0.2">
      <c r="A511" s="82"/>
      <c r="B511" s="82"/>
      <c r="C511" s="82"/>
      <c r="D511" s="82"/>
      <c r="E511" s="157"/>
      <c r="F511" s="78"/>
      <c r="G511" s="82"/>
      <c r="H511" s="82"/>
      <c r="I511" s="158"/>
      <c r="J511" s="4"/>
      <c r="K511" s="167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  <c r="HP511" s="15"/>
      <c r="HQ511" s="15"/>
      <c r="HR511" s="15"/>
      <c r="HS511" s="15"/>
      <c r="HT511" s="15"/>
      <c r="HU511" s="15"/>
      <c r="HV511" s="15"/>
      <c r="HW511" s="15"/>
      <c r="HX511" s="15"/>
      <c r="HY511" s="15"/>
      <c r="HZ511" s="15"/>
      <c r="IA511" s="15"/>
      <c r="IB511" s="15"/>
      <c r="IC511" s="15"/>
      <c r="ID511" s="15"/>
    </row>
    <row r="512" spans="1:238" s="38" customFormat="1" ht="13.35" customHeight="1" x14ac:dyDescent="0.2">
      <c r="A512" s="82"/>
      <c r="B512" s="28"/>
      <c r="C512" s="28"/>
      <c r="D512" s="28"/>
      <c r="E512" s="30"/>
      <c r="F512" s="80"/>
      <c r="G512" s="28"/>
      <c r="H512" s="28"/>
      <c r="I512" s="166"/>
      <c r="J512" s="4"/>
      <c r="K512" s="167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  <c r="HP512" s="15"/>
      <c r="HQ512" s="15"/>
      <c r="HR512" s="15"/>
      <c r="HS512" s="15"/>
      <c r="HT512" s="15"/>
      <c r="HU512" s="15"/>
      <c r="HV512" s="15"/>
      <c r="HW512" s="15"/>
      <c r="HX512" s="15"/>
      <c r="HY512" s="15"/>
      <c r="HZ512" s="15"/>
      <c r="IA512" s="15"/>
      <c r="IB512" s="15"/>
      <c r="IC512" s="15"/>
      <c r="ID512" s="15"/>
    </row>
    <row r="513" spans="1:238" s="38" customFormat="1" ht="13.35" customHeight="1" x14ac:dyDescent="0.2">
      <c r="A513" s="82"/>
      <c r="B513" s="28"/>
      <c r="C513" s="28"/>
      <c r="D513" s="28"/>
      <c r="E513" s="30"/>
      <c r="F513" s="80"/>
      <c r="G513" s="28"/>
      <c r="H513" s="28"/>
      <c r="I513" s="166"/>
      <c r="J513" s="4"/>
      <c r="K513" s="167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/>
      <c r="HK513" s="15"/>
      <c r="HL513" s="15"/>
      <c r="HM513" s="15"/>
      <c r="HN513" s="15"/>
      <c r="HO513" s="15"/>
      <c r="HP513" s="15"/>
      <c r="HQ513" s="15"/>
      <c r="HR513" s="15"/>
      <c r="HS513" s="15"/>
      <c r="HT513" s="15"/>
      <c r="HU513" s="15"/>
      <c r="HV513" s="15"/>
      <c r="HW513" s="15"/>
      <c r="HX513" s="15"/>
      <c r="HY513" s="15"/>
      <c r="HZ513" s="15"/>
      <c r="IA513" s="15"/>
      <c r="IB513" s="15"/>
      <c r="IC513" s="15"/>
      <c r="ID513" s="15"/>
    </row>
    <row r="514" spans="1:238" s="38" customFormat="1" ht="13.35" customHeight="1" x14ac:dyDescent="0.2">
      <c r="A514" s="82"/>
      <c r="B514" s="28"/>
      <c r="C514" s="28"/>
      <c r="D514" s="28"/>
      <c r="E514" s="30"/>
      <c r="F514" s="80"/>
      <c r="G514" s="28"/>
      <c r="H514" s="28"/>
      <c r="I514" s="166"/>
      <c r="J514" s="4"/>
      <c r="K514" s="167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/>
      <c r="HY514" s="15"/>
      <c r="HZ514" s="15"/>
      <c r="IA514" s="15"/>
      <c r="IB514" s="15"/>
      <c r="IC514" s="15"/>
      <c r="ID514" s="15"/>
    </row>
    <row r="515" spans="1:238" s="38" customFormat="1" ht="13.35" customHeight="1" x14ac:dyDescent="0.2">
      <c r="A515" s="82"/>
      <c r="B515" s="28"/>
      <c r="C515" s="28"/>
      <c r="D515" s="28"/>
      <c r="E515" s="30"/>
      <c r="F515" s="80"/>
      <c r="G515" s="28"/>
      <c r="H515" s="28"/>
      <c r="I515" s="166"/>
      <c r="J515" s="4"/>
      <c r="K515" s="167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/>
      <c r="HH515" s="15"/>
      <c r="HI515" s="15"/>
      <c r="HJ515" s="15"/>
      <c r="HK515" s="15"/>
      <c r="HL515" s="15"/>
      <c r="HM515" s="15"/>
      <c r="HN515" s="15"/>
      <c r="HO515" s="15"/>
      <c r="HP515" s="15"/>
      <c r="HQ515" s="15"/>
      <c r="HR515" s="15"/>
      <c r="HS515" s="15"/>
      <c r="HT515" s="15"/>
      <c r="HU515" s="15"/>
      <c r="HV515" s="15"/>
      <c r="HW515" s="15"/>
      <c r="HX515" s="15"/>
      <c r="HY515" s="15"/>
      <c r="HZ515" s="15"/>
      <c r="IA515" s="15"/>
      <c r="IB515" s="15"/>
      <c r="IC515" s="15"/>
      <c r="ID515" s="15"/>
    </row>
    <row r="516" spans="1:238" s="38" customFormat="1" ht="13.35" customHeight="1" x14ac:dyDescent="0.2">
      <c r="A516" s="82"/>
      <c r="B516" s="28"/>
      <c r="C516" s="28"/>
      <c r="D516" s="28"/>
      <c r="E516" s="30"/>
      <c r="F516" s="80"/>
      <c r="G516" s="28"/>
      <c r="H516" s="28"/>
      <c r="I516" s="166"/>
      <c r="J516" s="4"/>
      <c r="K516" s="167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/>
      <c r="HJ516" s="15"/>
      <c r="HK516" s="15"/>
      <c r="HL516" s="15"/>
      <c r="HM516" s="15"/>
      <c r="HN516" s="15"/>
      <c r="HO516" s="15"/>
      <c r="HP516" s="15"/>
      <c r="HQ516" s="15"/>
      <c r="HR516" s="15"/>
      <c r="HS516" s="15"/>
      <c r="HT516" s="15"/>
      <c r="HU516" s="15"/>
      <c r="HV516" s="15"/>
      <c r="HW516" s="15"/>
      <c r="HX516" s="15"/>
      <c r="HY516" s="15"/>
      <c r="HZ516" s="15"/>
      <c r="IA516" s="15"/>
      <c r="IB516" s="15"/>
      <c r="IC516" s="15"/>
      <c r="ID516" s="15"/>
    </row>
    <row r="517" spans="1:238" s="38" customFormat="1" ht="13.35" customHeight="1" x14ac:dyDescent="0.2">
      <c r="A517" s="82"/>
      <c r="B517" s="28"/>
      <c r="C517" s="28"/>
      <c r="D517" s="28"/>
      <c r="E517" s="30"/>
      <c r="F517" s="80"/>
      <c r="G517" s="28"/>
      <c r="H517" s="28"/>
      <c r="I517" s="166"/>
      <c r="J517" s="4"/>
      <c r="K517" s="167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/>
      <c r="HL517" s="15"/>
      <c r="HM517" s="15"/>
      <c r="HN517" s="15"/>
      <c r="HO517" s="15"/>
      <c r="HP517" s="15"/>
      <c r="HQ517" s="15"/>
      <c r="HR517" s="15"/>
      <c r="HS517" s="15"/>
      <c r="HT517" s="15"/>
      <c r="HU517" s="15"/>
      <c r="HV517" s="15"/>
      <c r="HW517" s="15"/>
      <c r="HX517" s="15"/>
      <c r="HY517" s="15"/>
      <c r="HZ517" s="15"/>
      <c r="IA517" s="15"/>
      <c r="IB517" s="15"/>
      <c r="IC517" s="15"/>
      <c r="ID517" s="15"/>
    </row>
    <row r="518" spans="1:238" s="38" customFormat="1" ht="13.35" customHeight="1" x14ac:dyDescent="0.2">
      <c r="A518" s="82"/>
      <c r="B518" s="28"/>
      <c r="C518" s="28"/>
      <c r="D518" s="28"/>
      <c r="E518" s="30"/>
      <c r="F518" s="80"/>
      <c r="G518" s="28"/>
      <c r="H518" s="28"/>
      <c r="I518" s="166"/>
      <c r="J518" s="4"/>
      <c r="K518" s="167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  <c r="GW518" s="15"/>
      <c r="GX518" s="15"/>
      <c r="GY518" s="15"/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/>
      <c r="HM518" s="15"/>
      <c r="HN518" s="15"/>
      <c r="HO518" s="15"/>
      <c r="HP518" s="15"/>
      <c r="HQ518" s="15"/>
      <c r="HR518" s="15"/>
      <c r="HS518" s="15"/>
      <c r="HT518" s="15"/>
      <c r="HU518" s="15"/>
      <c r="HV518" s="15"/>
      <c r="HW518" s="15"/>
      <c r="HX518" s="15"/>
      <c r="HY518" s="15"/>
      <c r="HZ518" s="15"/>
      <c r="IA518" s="15"/>
      <c r="IB518" s="15"/>
      <c r="IC518" s="15"/>
      <c r="ID518" s="15"/>
    </row>
    <row r="519" spans="1:238" s="38" customFormat="1" ht="13.35" customHeight="1" x14ac:dyDescent="0.2">
      <c r="A519" s="82"/>
      <c r="B519" s="28"/>
      <c r="C519" s="28"/>
      <c r="D519" s="28"/>
      <c r="E519" s="30"/>
      <c r="F519" s="80"/>
      <c r="G519" s="28"/>
      <c r="H519" s="28"/>
      <c r="I519" s="166"/>
      <c r="J519" s="4"/>
      <c r="K519" s="167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/>
      <c r="GR519" s="15"/>
      <c r="GS519" s="15"/>
      <c r="GT519" s="15"/>
      <c r="GU519" s="15"/>
      <c r="GV519" s="15"/>
      <c r="GW519" s="15"/>
      <c r="GX519" s="15"/>
      <c r="GY519" s="15"/>
      <c r="GZ519" s="15"/>
      <c r="HA519" s="15"/>
      <c r="HB519" s="15"/>
      <c r="HC519" s="15"/>
      <c r="HD519" s="15"/>
      <c r="HE519" s="15"/>
      <c r="HF519" s="15"/>
      <c r="HG519" s="15"/>
      <c r="HH519" s="15"/>
      <c r="HI519" s="15"/>
      <c r="HJ519" s="15"/>
      <c r="HK519" s="15"/>
      <c r="HL519" s="15"/>
      <c r="HM519" s="15"/>
      <c r="HN519" s="15"/>
      <c r="HO519" s="15"/>
      <c r="HP519" s="15"/>
      <c r="HQ519" s="15"/>
      <c r="HR519" s="15"/>
      <c r="HS519" s="15"/>
      <c r="HT519" s="15"/>
      <c r="HU519" s="15"/>
      <c r="HV519" s="15"/>
      <c r="HW519" s="15"/>
      <c r="HX519" s="15"/>
      <c r="HY519" s="15"/>
      <c r="HZ519" s="15"/>
      <c r="IA519" s="15"/>
      <c r="IB519" s="15"/>
      <c r="IC519" s="15"/>
      <c r="ID519" s="15"/>
    </row>
    <row r="520" spans="1:238" s="9" customFormat="1" ht="13.35" customHeight="1" x14ac:dyDescent="0.2">
      <c r="A520" s="82"/>
      <c r="B520" s="28"/>
      <c r="C520" s="28"/>
      <c r="D520" s="28"/>
      <c r="E520" s="30"/>
      <c r="F520" s="80"/>
      <c r="G520" s="28"/>
      <c r="H520" s="28"/>
      <c r="I520" s="166"/>
      <c r="J520" s="4"/>
      <c r="K520" s="167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  <c r="GW520" s="15"/>
      <c r="GX520" s="15"/>
      <c r="GY520" s="15"/>
      <c r="GZ520" s="15"/>
      <c r="HA520" s="15"/>
      <c r="HB520" s="15"/>
      <c r="HC520" s="15"/>
      <c r="HD520" s="15"/>
      <c r="HE520" s="15"/>
      <c r="HF520" s="15"/>
      <c r="HG520" s="15"/>
      <c r="HH520" s="15"/>
      <c r="HI520" s="15"/>
      <c r="HJ520" s="15"/>
      <c r="HK520" s="15"/>
      <c r="HL520" s="15"/>
      <c r="HM520" s="15"/>
      <c r="HN520" s="15"/>
      <c r="HO520" s="15"/>
      <c r="HP520" s="15"/>
      <c r="HQ520" s="15"/>
      <c r="HR520" s="15"/>
      <c r="HS520" s="15"/>
      <c r="HT520" s="15"/>
      <c r="HU520" s="15"/>
      <c r="HV520" s="15"/>
      <c r="HW520" s="15"/>
      <c r="HX520" s="15"/>
      <c r="HY520" s="15"/>
      <c r="HZ520" s="15"/>
      <c r="IA520" s="15"/>
      <c r="IB520" s="15"/>
      <c r="IC520" s="15"/>
      <c r="ID520" s="15"/>
    </row>
    <row r="521" spans="1:238" s="9" customFormat="1" ht="13.35" customHeight="1" x14ac:dyDescent="0.2">
      <c r="A521" s="82"/>
      <c r="B521" s="28"/>
      <c r="C521" s="28"/>
      <c r="D521" s="28"/>
      <c r="E521" s="30"/>
      <c r="F521" s="80"/>
      <c r="G521" s="28"/>
      <c r="H521" s="28"/>
      <c r="I521" s="166"/>
      <c r="J521" s="4"/>
      <c r="K521" s="167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15"/>
      <c r="GR521" s="15"/>
      <c r="GS521" s="15"/>
      <c r="GT521" s="15"/>
      <c r="GU521" s="15"/>
      <c r="GV521" s="15"/>
      <c r="GW521" s="15"/>
      <c r="GX521" s="15"/>
      <c r="GY521" s="15"/>
      <c r="GZ521" s="15"/>
      <c r="HA521" s="15"/>
      <c r="HB521" s="15"/>
      <c r="HC521" s="15"/>
      <c r="HD521" s="15"/>
      <c r="HE521" s="15"/>
      <c r="HF521" s="15"/>
      <c r="HG521" s="15"/>
      <c r="HH521" s="15"/>
      <c r="HI521" s="15"/>
      <c r="HJ521" s="15"/>
      <c r="HK521" s="15"/>
      <c r="HL521" s="15"/>
      <c r="HM521" s="15"/>
      <c r="HN521" s="15"/>
      <c r="HO521" s="15"/>
      <c r="HP521" s="15"/>
      <c r="HQ521" s="15"/>
      <c r="HR521" s="15"/>
      <c r="HS521" s="15"/>
      <c r="HT521" s="15"/>
      <c r="HU521" s="15"/>
      <c r="HV521" s="15"/>
      <c r="HW521" s="15"/>
      <c r="HX521" s="15"/>
      <c r="HY521" s="15"/>
      <c r="HZ521" s="15"/>
      <c r="IA521" s="15"/>
      <c r="IB521" s="15"/>
      <c r="IC521" s="15"/>
      <c r="ID521" s="15"/>
    </row>
    <row r="522" spans="1:238" s="9" customFormat="1" ht="13.35" customHeight="1" x14ac:dyDescent="0.2">
      <c r="A522" s="82"/>
      <c r="B522" s="28"/>
      <c r="C522" s="28"/>
      <c r="D522" s="28"/>
      <c r="E522" s="30"/>
      <c r="F522" s="80"/>
      <c r="G522" s="28"/>
      <c r="H522" s="28"/>
      <c r="I522" s="166"/>
      <c r="J522" s="4"/>
      <c r="K522" s="167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15"/>
      <c r="GR522" s="15"/>
      <c r="GS522" s="15"/>
      <c r="GT522" s="15"/>
      <c r="GU522" s="15"/>
      <c r="GV522" s="15"/>
      <c r="GW522" s="15"/>
      <c r="GX522" s="15"/>
      <c r="GY522" s="15"/>
      <c r="GZ522" s="15"/>
      <c r="HA522" s="15"/>
      <c r="HB522" s="15"/>
      <c r="HC522" s="15"/>
      <c r="HD522" s="15"/>
      <c r="HE522" s="15"/>
      <c r="HF522" s="15"/>
      <c r="HG522" s="15"/>
      <c r="HH522" s="15"/>
      <c r="HI522" s="15"/>
      <c r="HJ522" s="15"/>
      <c r="HK522" s="15"/>
      <c r="HL522" s="15"/>
      <c r="HM522" s="15"/>
      <c r="HN522" s="15"/>
      <c r="HO522" s="15"/>
      <c r="HP522" s="15"/>
      <c r="HQ522" s="15"/>
      <c r="HR522" s="15"/>
      <c r="HS522" s="15"/>
      <c r="HT522" s="15"/>
      <c r="HU522" s="15"/>
      <c r="HV522" s="15"/>
      <c r="HW522" s="15"/>
      <c r="HX522" s="15"/>
      <c r="HY522" s="15"/>
      <c r="HZ522" s="15"/>
      <c r="IA522" s="15"/>
      <c r="IB522" s="15"/>
      <c r="IC522" s="15"/>
      <c r="ID522" s="15"/>
    </row>
    <row r="523" spans="1:238" s="38" customFormat="1" ht="13.35" customHeight="1" x14ac:dyDescent="0.2">
      <c r="A523" s="82"/>
      <c r="B523" s="28"/>
      <c r="C523" s="28"/>
      <c r="D523" s="28"/>
      <c r="E523" s="30"/>
      <c r="F523" s="80"/>
      <c r="G523" s="28"/>
      <c r="H523" s="28"/>
      <c r="I523" s="166"/>
      <c r="J523" s="4"/>
      <c r="K523" s="167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/>
      <c r="HJ523" s="15"/>
      <c r="HK523" s="15"/>
      <c r="HL523" s="15"/>
      <c r="HM523" s="15"/>
      <c r="HN523" s="15"/>
      <c r="HO523" s="15"/>
      <c r="HP523" s="15"/>
      <c r="HQ523" s="15"/>
      <c r="HR523" s="15"/>
      <c r="HS523" s="15"/>
      <c r="HT523" s="15"/>
      <c r="HU523" s="15"/>
      <c r="HV523" s="15"/>
      <c r="HW523" s="15"/>
      <c r="HX523" s="15"/>
      <c r="HY523" s="15"/>
      <c r="HZ523" s="15"/>
      <c r="IA523" s="15"/>
      <c r="IB523" s="15"/>
      <c r="IC523" s="15"/>
      <c r="ID523" s="15"/>
    </row>
    <row r="524" spans="1:238" s="38" customFormat="1" ht="13.35" customHeight="1" x14ac:dyDescent="0.2">
      <c r="A524" s="82"/>
      <c r="B524" s="28"/>
      <c r="C524" s="28"/>
      <c r="D524" s="28"/>
      <c r="E524" s="30"/>
      <c r="F524" s="80"/>
      <c r="G524" s="28"/>
      <c r="H524" s="28"/>
      <c r="I524" s="166"/>
      <c r="J524" s="4"/>
      <c r="K524" s="167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  <c r="GW524" s="15"/>
      <c r="GX524" s="15"/>
      <c r="GY524" s="15"/>
      <c r="GZ524" s="15"/>
      <c r="HA524" s="15"/>
      <c r="HB524" s="15"/>
      <c r="HC524" s="15"/>
      <c r="HD524" s="15"/>
      <c r="HE524" s="15"/>
      <c r="HF524" s="15"/>
      <c r="HG524" s="15"/>
      <c r="HH524" s="15"/>
      <c r="HI524" s="15"/>
      <c r="HJ524" s="15"/>
      <c r="HK524" s="15"/>
      <c r="HL524" s="15"/>
      <c r="HM524" s="15"/>
      <c r="HN524" s="15"/>
      <c r="HO524" s="15"/>
      <c r="HP524" s="15"/>
      <c r="HQ524" s="15"/>
      <c r="HR524" s="15"/>
      <c r="HS524" s="15"/>
      <c r="HT524" s="15"/>
      <c r="HU524" s="15"/>
      <c r="HV524" s="15"/>
      <c r="HW524" s="15"/>
      <c r="HX524" s="15"/>
      <c r="HY524" s="15"/>
      <c r="HZ524" s="15"/>
      <c r="IA524" s="15"/>
      <c r="IB524" s="15"/>
      <c r="IC524" s="15"/>
      <c r="ID524" s="15"/>
    </row>
    <row r="525" spans="1:238" s="38" customFormat="1" ht="13.35" customHeight="1" x14ac:dyDescent="0.2">
      <c r="A525" s="82"/>
      <c r="B525" s="28"/>
      <c r="C525" s="28"/>
      <c r="D525" s="28"/>
      <c r="E525" s="30"/>
      <c r="F525" s="80"/>
      <c r="G525" s="28"/>
      <c r="H525" s="28"/>
      <c r="I525" s="166"/>
      <c r="J525" s="4"/>
      <c r="K525" s="167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  <c r="GE525" s="15"/>
      <c r="GF525" s="15"/>
      <c r="GG525" s="15"/>
      <c r="GH525" s="15"/>
      <c r="GI525" s="15"/>
      <c r="GJ525" s="15"/>
      <c r="GK525" s="15"/>
      <c r="GL525" s="15"/>
      <c r="GM525" s="15"/>
      <c r="GN525" s="15"/>
      <c r="GO525" s="15"/>
      <c r="GP525" s="15"/>
      <c r="GQ525" s="15"/>
      <c r="GR525" s="15"/>
      <c r="GS525" s="15"/>
      <c r="GT525" s="15"/>
      <c r="GU525" s="15"/>
      <c r="GV525" s="15"/>
      <c r="GW525" s="15"/>
      <c r="GX525" s="15"/>
      <c r="GY525" s="15"/>
      <c r="GZ525" s="15"/>
      <c r="HA525" s="15"/>
      <c r="HB525" s="15"/>
      <c r="HC525" s="15"/>
      <c r="HD525" s="15"/>
      <c r="HE525" s="15"/>
      <c r="HF525" s="15"/>
      <c r="HG525" s="15"/>
      <c r="HH525" s="15"/>
      <c r="HI525" s="15"/>
      <c r="HJ525" s="15"/>
      <c r="HK525" s="15"/>
      <c r="HL525" s="15"/>
      <c r="HM525" s="15"/>
      <c r="HN525" s="15"/>
      <c r="HO525" s="15"/>
      <c r="HP525" s="15"/>
      <c r="HQ525" s="15"/>
      <c r="HR525" s="15"/>
      <c r="HS525" s="15"/>
      <c r="HT525" s="15"/>
      <c r="HU525" s="15"/>
      <c r="HV525" s="15"/>
      <c r="HW525" s="15"/>
      <c r="HX525" s="15"/>
      <c r="HY525" s="15"/>
      <c r="HZ525" s="15"/>
      <c r="IA525" s="15"/>
      <c r="IB525" s="15"/>
      <c r="IC525" s="15"/>
      <c r="ID525" s="15"/>
    </row>
    <row r="526" spans="1:238" s="38" customFormat="1" ht="13.35" customHeight="1" x14ac:dyDescent="0.2">
      <c r="A526" s="82"/>
      <c r="B526" s="28"/>
      <c r="C526" s="28"/>
      <c r="D526" s="28"/>
      <c r="E526" s="30"/>
      <c r="F526" s="80"/>
      <c r="G526" s="28"/>
      <c r="H526" s="28"/>
      <c r="I526" s="166"/>
      <c r="J526" s="4"/>
      <c r="K526" s="167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/>
      <c r="HJ526" s="15"/>
      <c r="HK526" s="15"/>
      <c r="HL526" s="15"/>
      <c r="HM526" s="15"/>
      <c r="HN526" s="15"/>
      <c r="HO526" s="15"/>
      <c r="HP526" s="15"/>
      <c r="HQ526" s="15"/>
      <c r="HR526" s="15"/>
      <c r="HS526" s="15"/>
      <c r="HT526" s="15"/>
      <c r="HU526" s="15"/>
      <c r="HV526" s="15"/>
      <c r="HW526" s="15"/>
      <c r="HX526" s="15"/>
      <c r="HY526" s="15"/>
      <c r="HZ526" s="15"/>
      <c r="IA526" s="15"/>
      <c r="IB526" s="15"/>
      <c r="IC526" s="15"/>
      <c r="ID526" s="15"/>
    </row>
    <row r="527" spans="1:238" s="38" customFormat="1" ht="13.35" customHeight="1" x14ac:dyDescent="0.2">
      <c r="A527" s="82"/>
      <c r="B527" s="28"/>
      <c r="C527" s="28"/>
      <c r="D527" s="28"/>
      <c r="E527" s="30"/>
      <c r="F527" s="80"/>
      <c r="G527" s="28"/>
      <c r="H527" s="28"/>
      <c r="I527" s="166"/>
      <c r="J527" s="4"/>
      <c r="K527" s="167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  <c r="HP527" s="15"/>
      <c r="HQ527" s="15"/>
      <c r="HR527" s="15"/>
      <c r="HS527" s="15"/>
      <c r="HT527" s="15"/>
      <c r="HU527" s="15"/>
      <c r="HV527" s="15"/>
      <c r="HW527" s="15"/>
      <c r="HX527" s="15"/>
      <c r="HY527" s="15"/>
      <c r="HZ527" s="15"/>
      <c r="IA527" s="15"/>
      <c r="IB527" s="15"/>
      <c r="IC527" s="15"/>
      <c r="ID527" s="15"/>
    </row>
    <row r="528" spans="1:238" s="38" customFormat="1" ht="13.35" customHeight="1" x14ac:dyDescent="0.2">
      <c r="A528" s="82"/>
      <c r="B528" s="28"/>
      <c r="C528" s="28"/>
      <c r="D528" s="28"/>
      <c r="E528" s="30"/>
      <c r="F528" s="80"/>
      <c r="G528" s="28"/>
      <c r="H528" s="28"/>
      <c r="I528" s="166"/>
      <c r="J528" s="4"/>
      <c r="K528" s="167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  <c r="HP528" s="15"/>
      <c r="HQ528" s="15"/>
      <c r="HR528" s="15"/>
      <c r="HS528" s="15"/>
      <c r="HT528" s="15"/>
      <c r="HU528" s="15"/>
      <c r="HV528" s="15"/>
      <c r="HW528" s="15"/>
      <c r="HX528" s="15"/>
      <c r="HY528" s="15"/>
      <c r="HZ528" s="15"/>
      <c r="IA528" s="15"/>
      <c r="IB528" s="15"/>
      <c r="IC528" s="15"/>
      <c r="ID528" s="15"/>
    </row>
    <row r="529" spans="1:238" s="38" customFormat="1" ht="13.35" customHeight="1" x14ac:dyDescent="0.2">
      <c r="A529" s="82"/>
      <c r="B529" s="28"/>
      <c r="C529" s="28"/>
      <c r="D529" s="28"/>
      <c r="E529" s="30"/>
      <c r="F529" s="80"/>
      <c r="G529" s="28"/>
      <c r="H529" s="28"/>
      <c r="I529" s="166"/>
      <c r="J529" s="4"/>
      <c r="K529" s="167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15"/>
      <c r="HT529" s="15"/>
      <c r="HU529" s="15"/>
      <c r="HV529" s="15"/>
      <c r="HW529" s="15"/>
      <c r="HX529" s="15"/>
      <c r="HY529" s="15"/>
      <c r="HZ529" s="15"/>
      <c r="IA529" s="15"/>
      <c r="IB529" s="15"/>
      <c r="IC529" s="15"/>
      <c r="ID529" s="15"/>
    </row>
    <row r="530" spans="1:238" s="38" customFormat="1" ht="13.35" customHeight="1" x14ac:dyDescent="0.2">
      <c r="A530" s="82"/>
      <c r="B530" s="28"/>
      <c r="C530" s="28"/>
      <c r="D530" s="28"/>
      <c r="E530" s="30"/>
      <c r="F530" s="80"/>
      <c r="G530" s="28"/>
      <c r="H530" s="28"/>
      <c r="I530" s="166"/>
      <c r="J530" s="4"/>
      <c r="K530" s="167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  <c r="HP530" s="15"/>
      <c r="HQ530" s="15"/>
      <c r="HR530" s="15"/>
      <c r="HS530" s="15"/>
      <c r="HT530" s="15"/>
      <c r="HU530" s="15"/>
      <c r="HV530" s="15"/>
      <c r="HW530" s="15"/>
      <c r="HX530" s="15"/>
      <c r="HY530" s="15"/>
      <c r="HZ530" s="15"/>
      <c r="IA530" s="15"/>
      <c r="IB530" s="15"/>
      <c r="IC530" s="15"/>
      <c r="ID530" s="15"/>
    </row>
    <row r="531" spans="1:238" s="9" customFormat="1" ht="13.35" customHeight="1" x14ac:dyDescent="0.2">
      <c r="A531" s="82"/>
      <c r="B531" s="28"/>
      <c r="C531" s="28"/>
      <c r="D531" s="28"/>
      <c r="E531" s="30"/>
      <c r="F531" s="80"/>
      <c r="G531" s="28"/>
      <c r="H531" s="28"/>
      <c r="I531" s="166"/>
      <c r="J531" s="4"/>
      <c r="K531" s="167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  <c r="HP531" s="15"/>
      <c r="HQ531" s="15"/>
      <c r="HR531" s="15"/>
      <c r="HS531" s="15"/>
      <c r="HT531" s="15"/>
      <c r="HU531" s="15"/>
      <c r="HV531" s="15"/>
      <c r="HW531" s="15"/>
      <c r="HX531" s="15"/>
      <c r="HY531" s="15"/>
      <c r="HZ531" s="15"/>
      <c r="IA531" s="15"/>
      <c r="IB531" s="15"/>
      <c r="IC531" s="15"/>
      <c r="ID531" s="15"/>
    </row>
    <row r="532" spans="1:238" s="38" customFormat="1" ht="13.35" customHeight="1" x14ac:dyDescent="0.2">
      <c r="A532" s="82"/>
      <c r="B532" s="28"/>
      <c r="C532" s="28"/>
      <c r="D532" s="28"/>
      <c r="E532" s="30"/>
      <c r="F532" s="80"/>
      <c r="G532" s="28"/>
      <c r="H532" s="28"/>
      <c r="I532" s="166"/>
      <c r="J532" s="4"/>
      <c r="K532" s="167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  <c r="GE532" s="15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  <c r="HP532" s="15"/>
      <c r="HQ532" s="15"/>
      <c r="HR532" s="15"/>
      <c r="HS532" s="15"/>
      <c r="HT532" s="15"/>
      <c r="HU532" s="15"/>
      <c r="HV532" s="15"/>
      <c r="HW532" s="15"/>
      <c r="HX532" s="15"/>
      <c r="HY532" s="15"/>
      <c r="HZ532" s="15"/>
      <c r="IA532" s="15"/>
      <c r="IB532" s="15"/>
      <c r="IC532" s="15"/>
      <c r="ID532" s="15"/>
    </row>
    <row r="533" spans="1:238" s="38" customFormat="1" ht="13.35" customHeight="1" x14ac:dyDescent="0.2">
      <c r="A533" s="82"/>
      <c r="B533" s="28"/>
      <c r="C533" s="28"/>
      <c r="D533" s="28"/>
      <c r="E533" s="30"/>
      <c r="F533" s="80"/>
      <c r="G533" s="28"/>
      <c r="H533" s="28"/>
      <c r="I533" s="166"/>
      <c r="J533" s="4"/>
      <c r="K533" s="167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  <c r="GE533" s="15"/>
      <c r="GF533" s="15"/>
      <c r="GG533" s="15"/>
      <c r="GH533" s="15"/>
      <c r="GI533" s="15"/>
      <c r="GJ533" s="15"/>
      <c r="GK533" s="15"/>
      <c r="GL533" s="15"/>
      <c r="GM533" s="15"/>
      <c r="GN533" s="15"/>
      <c r="GO533" s="15"/>
      <c r="GP533" s="15"/>
      <c r="GQ533" s="15"/>
      <c r="GR533" s="15"/>
      <c r="GS533" s="15"/>
      <c r="GT533" s="15"/>
      <c r="GU533" s="15"/>
      <c r="GV533" s="15"/>
      <c r="GW533" s="15"/>
      <c r="GX533" s="15"/>
      <c r="GY533" s="15"/>
      <c r="GZ533" s="15"/>
      <c r="HA533" s="15"/>
      <c r="HB533" s="15"/>
      <c r="HC533" s="15"/>
      <c r="HD533" s="15"/>
      <c r="HE533" s="15"/>
      <c r="HF533" s="15"/>
      <c r="HG533" s="15"/>
      <c r="HH533" s="15"/>
      <c r="HI533" s="15"/>
      <c r="HJ533" s="15"/>
      <c r="HK533" s="15"/>
      <c r="HL533" s="15"/>
      <c r="HM533" s="15"/>
      <c r="HN533" s="15"/>
      <c r="HO533" s="15"/>
      <c r="HP533" s="15"/>
      <c r="HQ533" s="15"/>
      <c r="HR533" s="15"/>
      <c r="HS533" s="15"/>
      <c r="HT533" s="15"/>
      <c r="HU533" s="15"/>
      <c r="HV533" s="15"/>
      <c r="HW533" s="15"/>
      <c r="HX533" s="15"/>
      <c r="HY533" s="15"/>
      <c r="HZ533" s="15"/>
      <c r="IA533" s="15"/>
      <c r="IB533" s="15"/>
      <c r="IC533" s="15"/>
      <c r="ID533" s="15"/>
    </row>
    <row r="534" spans="1:238" s="38" customFormat="1" ht="13.35" customHeight="1" x14ac:dyDescent="0.2">
      <c r="A534" s="82"/>
      <c r="B534" s="28"/>
      <c r="C534" s="28"/>
      <c r="D534" s="28"/>
      <c r="E534" s="30"/>
      <c r="F534" s="80"/>
      <c r="G534" s="28"/>
      <c r="H534" s="28"/>
      <c r="I534" s="166"/>
      <c r="J534" s="4"/>
      <c r="K534" s="167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  <c r="GE534" s="15"/>
      <c r="GF534" s="15"/>
      <c r="GG534" s="15"/>
      <c r="GH534" s="15"/>
      <c r="GI534" s="15"/>
      <c r="GJ534" s="15"/>
      <c r="GK534" s="15"/>
      <c r="GL534" s="15"/>
      <c r="GM534" s="15"/>
      <c r="GN534" s="15"/>
      <c r="GO534" s="15"/>
      <c r="GP534" s="15"/>
      <c r="GQ534" s="15"/>
      <c r="GR534" s="15"/>
      <c r="GS534" s="15"/>
      <c r="GT534" s="15"/>
      <c r="GU534" s="15"/>
      <c r="GV534" s="15"/>
      <c r="GW534" s="15"/>
      <c r="GX534" s="15"/>
      <c r="GY534" s="15"/>
      <c r="GZ534" s="15"/>
      <c r="HA534" s="15"/>
      <c r="HB534" s="15"/>
      <c r="HC534" s="15"/>
      <c r="HD534" s="15"/>
      <c r="HE534" s="15"/>
      <c r="HF534" s="15"/>
      <c r="HG534" s="15"/>
      <c r="HH534" s="15"/>
      <c r="HI534" s="15"/>
      <c r="HJ534" s="15"/>
      <c r="HK534" s="15"/>
      <c r="HL534" s="15"/>
      <c r="HM534" s="15"/>
      <c r="HN534" s="15"/>
      <c r="HO534" s="15"/>
      <c r="HP534" s="15"/>
      <c r="HQ534" s="15"/>
      <c r="HR534" s="15"/>
      <c r="HS534" s="15"/>
      <c r="HT534" s="15"/>
      <c r="HU534" s="15"/>
      <c r="HV534" s="15"/>
      <c r="HW534" s="15"/>
      <c r="HX534" s="15"/>
      <c r="HY534" s="15"/>
      <c r="HZ534" s="15"/>
      <c r="IA534" s="15"/>
      <c r="IB534" s="15"/>
      <c r="IC534" s="15"/>
      <c r="ID534" s="15"/>
    </row>
    <row r="535" spans="1:238" s="38" customFormat="1" ht="13.35" customHeight="1" x14ac:dyDescent="0.2">
      <c r="A535" s="82"/>
      <c r="B535" s="28"/>
      <c r="C535" s="28"/>
      <c r="D535" s="28"/>
      <c r="E535" s="30"/>
      <c r="F535" s="80"/>
      <c r="G535" s="28"/>
      <c r="H535" s="28"/>
      <c r="I535" s="166"/>
      <c r="J535" s="4"/>
      <c r="K535" s="167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  <c r="GE535" s="15"/>
      <c r="GF535" s="15"/>
      <c r="GG535" s="15"/>
      <c r="GH535" s="15"/>
      <c r="GI535" s="15"/>
      <c r="GJ535" s="15"/>
      <c r="GK535" s="15"/>
      <c r="GL535" s="15"/>
      <c r="GM535" s="15"/>
      <c r="GN535" s="15"/>
      <c r="GO535" s="15"/>
      <c r="GP535" s="15"/>
      <c r="GQ535" s="15"/>
      <c r="GR535" s="15"/>
      <c r="GS535" s="15"/>
      <c r="GT535" s="15"/>
      <c r="GU535" s="15"/>
      <c r="GV535" s="15"/>
      <c r="GW535" s="15"/>
      <c r="GX535" s="15"/>
      <c r="GY535" s="15"/>
      <c r="GZ535" s="15"/>
      <c r="HA535" s="15"/>
      <c r="HB535" s="15"/>
      <c r="HC535" s="15"/>
      <c r="HD535" s="15"/>
      <c r="HE535" s="15"/>
      <c r="HF535" s="15"/>
      <c r="HG535" s="15"/>
      <c r="HH535" s="15"/>
      <c r="HI535" s="15"/>
      <c r="HJ535" s="15"/>
      <c r="HK535" s="15"/>
      <c r="HL535" s="15"/>
      <c r="HM535" s="15"/>
      <c r="HN535" s="15"/>
      <c r="HO535" s="15"/>
      <c r="HP535" s="15"/>
      <c r="HQ535" s="15"/>
      <c r="HR535" s="15"/>
      <c r="HS535" s="15"/>
      <c r="HT535" s="15"/>
      <c r="HU535" s="15"/>
      <c r="HV535" s="15"/>
      <c r="HW535" s="15"/>
      <c r="HX535" s="15"/>
      <c r="HY535" s="15"/>
      <c r="HZ535" s="15"/>
      <c r="IA535" s="15"/>
      <c r="IB535" s="15"/>
      <c r="IC535" s="15"/>
      <c r="ID535" s="15"/>
    </row>
    <row r="536" spans="1:238" s="38" customFormat="1" ht="13.35" customHeight="1" x14ac:dyDescent="0.2">
      <c r="A536" s="82"/>
      <c r="B536" s="28"/>
      <c r="C536" s="28"/>
      <c r="D536" s="28"/>
      <c r="E536" s="30"/>
      <c r="F536" s="80"/>
      <c r="G536" s="28"/>
      <c r="H536" s="28"/>
      <c r="I536" s="166"/>
      <c r="J536" s="4"/>
      <c r="K536" s="167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  <c r="GE536" s="15"/>
      <c r="GF536" s="15"/>
      <c r="GG536" s="15"/>
      <c r="GH536" s="15"/>
      <c r="GI536" s="15"/>
      <c r="GJ536" s="15"/>
      <c r="GK536" s="15"/>
      <c r="GL536" s="15"/>
      <c r="GM536" s="15"/>
      <c r="GN536" s="15"/>
      <c r="GO536" s="15"/>
      <c r="GP536" s="15"/>
      <c r="GQ536" s="15"/>
      <c r="GR536" s="15"/>
      <c r="GS536" s="15"/>
      <c r="GT536" s="15"/>
      <c r="GU536" s="15"/>
      <c r="GV536" s="15"/>
      <c r="GW536" s="15"/>
      <c r="GX536" s="15"/>
      <c r="GY536" s="15"/>
      <c r="GZ536" s="15"/>
      <c r="HA536" s="15"/>
      <c r="HB536" s="15"/>
      <c r="HC536" s="15"/>
      <c r="HD536" s="15"/>
      <c r="HE536" s="15"/>
      <c r="HF536" s="15"/>
      <c r="HG536" s="15"/>
      <c r="HH536" s="15"/>
      <c r="HI536" s="15"/>
      <c r="HJ536" s="15"/>
      <c r="HK536" s="15"/>
      <c r="HL536" s="15"/>
      <c r="HM536" s="15"/>
      <c r="HN536" s="15"/>
      <c r="HO536" s="15"/>
      <c r="HP536" s="15"/>
      <c r="HQ536" s="15"/>
      <c r="HR536" s="15"/>
      <c r="HS536" s="15"/>
      <c r="HT536" s="15"/>
      <c r="HU536" s="15"/>
      <c r="HV536" s="15"/>
      <c r="HW536" s="15"/>
      <c r="HX536" s="15"/>
      <c r="HY536" s="15"/>
      <c r="HZ536" s="15"/>
      <c r="IA536" s="15"/>
      <c r="IB536" s="15"/>
      <c r="IC536" s="15"/>
      <c r="ID536" s="15"/>
    </row>
    <row r="537" spans="1:238" s="38" customFormat="1" ht="13.35" customHeight="1" x14ac:dyDescent="0.2">
      <c r="A537" s="82"/>
      <c r="B537" s="28"/>
      <c r="C537" s="28"/>
      <c r="D537" s="28"/>
      <c r="E537" s="30"/>
      <c r="F537" s="80"/>
      <c r="G537" s="28"/>
      <c r="H537" s="28"/>
      <c r="I537" s="166"/>
      <c r="J537" s="4"/>
      <c r="K537" s="167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  <c r="GE537" s="15"/>
      <c r="GF537" s="15"/>
      <c r="GG537" s="15"/>
      <c r="GH537" s="15"/>
      <c r="GI537" s="15"/>
      <c r="GJ537" s="15"/>
      <c r="GK537" s="15"/>
      <c r="GL537" s="15"/>
      <c r="GM537" s="15"/>
      <c r="GN537" s="15"/>
      <c r="GO537" s="15"/>
      <c r="GP537" s="15"/>
      <c r="GQ537" s="15"/>
      <c r="GR537" s="15"/>
      <c r="GS537" s="15"/>
      <c r="GT537" s="15"/>
      <c r="GU537" s="15"/>
      <c r="GV537" s="15"/>
      <c r="GW537" s="15"/>
      <c r="GX537" s="15"/>
      <c r="GY537" s="15"/>
      <c r="GZ537" s="15"/>
      <c r="HA537" s="15"/>
      <c r="HB537" s="15"/>
      <c r="HC537" s="15"/>
      <c r="HD537" s="15"/>
      <c r="HE537" s="15"/>
      <c r="HF537" s="15"/>
      <c r="HG537" s="15"/>
      <c r="HH537" s="15"/>
      <c r="HI537" s="15"/>
      <c r="HJ537" s="15"/>
      <c r="HK537" s="15"/>
      <c r="HL537" s="15"/>
      <c r="HM537" s="15"/>
      <c r="HN537" s="15"/>
      <c r="HO537" s="15"/>
      <c r="HP537" s="15"/>
      <c r="HQ537" s="15"/>
      <c r="HR537" s="15"/>
      <c r="HS537" s="15"/>
      <c r="HT537" s="15"/>
      <c r="HU537" s="15"/>
      <c r="HV537" s="15"/>
      <c r="HW537" s="15"/>
      <c r="HX537" s="15"/>
      <c r="HY537" s="15"/>
      <c r="HZ537" s="15"/>
      <c r="IA537" s="15"/>
      <c r="IB537" s="15"/>
      <c r="IC537" s="15"/>
      <c r="ID537" s="15"/>
    </row>
    <row r="538" spans="1:238" s="38" customFormat="1" ht="13.35" customHeight="1" x14ac:dyDescent="0.2">
      <c r="A538" s="82"/>
      <c r="B538" s="28"/>
      <c r="C538" s="28"/>
      <c r="D538" s="28"/>
      <c r="E538" s="30"/>
      <c r="F538" s="80"/>
      <c r="G538" s="28"/>
      <c r="H538" s="28"/>
      <c r="I538" s="166"/>
      <c r="J538" s="4"/>
      <c r="K538" s="167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  <c r="GE538" s="15"/>
      <c r="GF538" s="15"/>
      <c r="GG538" s="15"/>
      <c r="GH538" s="15"/>
      <c r="GI538" s="15"/>
      <c r="GJ538" s="15"/>
      <c r="GK538" s="15"/>
      <c r="GL538" s="15"/>
      <c r="GM538" s="15"/>
      <c r="GN538" s="15"/>
      <c r="GO538" s="15"/>
      <c r="GP538" s="15"/>
      <c r="GQ538" s="15"/>
      <c r="GR538" s="15"/>
      <c r="GS538" s="15"/>
      <c r="GT538" s="15"/>
      <c r="GU538" s="15"/>
      <c r="GV538" s="15"/>
      <c r="GW538" s="15"/>
      <c r="GX538" s="15"/>
      <c r="GY538" s="15"/>
      <c r="GZ538" s="15"/>
      <c r="HA538" s="15"/>
      <c r="HB538" s="15"/>
      <c r="HC538" s="15"/>
      <c r="HD538" s="15"/>
      <c r="HE538" s="15"/>
      <c r="HF538" s="15"/>
      <c r="HG538" s="15"/>
      <c r="HH538" s="15"/>
      <c r="HI538" s="15"/>
      <c r="HJ538" s="15"/>
      <c r="HK538" s="15"/>
      <c r="HL538" s="15"/>
      <c r="HM538" s="15"/>
      <c r="HN538" s="15"/>
      <c r="HO538" s="15"/>
      <c r="HP538" s="15"/>
      <c r="HQ538" s="15"/>
      <c r="HR538" s="15"/>
      <c r="HS538" s="15"/>
      <c r="HT538" s="15"/>
      <c r="HU538" s="15"/>
      <c r="HV538" s="15"/>
      <c r="HW538" s="15"/>
      <c r="HX538" s="15"/>
      <c r="HY538" s="15"/>
      <c r="HZ538" s="15"/>
      <c r="IA538" s="15"/>
      <c r="IB538" s="15"/>
      <c r="IC538" s="15"/>
      <c r="ID538" s="15"/>
    </row>
    <row r="539" spans="1:238" s="38" customFormat="1" ht="13.35" customHeight="1" x14ac:dyDescent="0.2">
      <c r="A539" s="82"/>
      <c r="B539" s="28"/>
      <c r="C539" s="28"/>
      <c r="D539" s="28"/>
      <c r="E539" s="30"/>
      <c r="F539" s="80"/>
      <c r="G539" s="28"/>
      <c r="H539" s="28"/>
      <c r="I539" s="166"/>
      <c r="J539" s="4"/>
      <c r="K539" s="167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/>
      <c r="HJ539" s="15"/>
      <c r="HK539" s="15"/>
      <c r="HL539" s="15"/>
      <c r="HM539" s="15"/>
      <c r="HN539" s="15"/>
      <c r="HO539" s="15"/>
      <c r="HP539" s="15"/>
      <c r="HQ539" s="15"/>
      <c r="HR539" s="15"/>
      <c r="HS539" s="15"/>
      <c r="HT539" s="15"/>
      <c r="HU539" s="15"/>
      <c r="HV539" s="15"/>
      <c r="HW539" s="15"/>
      <c r="HX539" s="15"/>
      <c r="HY539" s="15"/>
      <c r="HZ539" s="15"/>
      <c r="IA539" s="15"/>
      <c r="IB539" s="15"/>
      <c r="IC539" s="15"/>
      <c r="ID539" s="15"/>
    </row>
    <row r="540" spans="1:238" s="38" customFormat="1" ht="13.35" customHeight="1" x14ac:dyDescent="0.2">
      <c r="A540" s="82"/>
      <c r="B540" s="28"/>
      <c r="C540" s="28"/>
      <c r="D540" s="28"/>
      <c r="E540" s="30"/>
      <c r="F540" s="80"/>
      <c r="G540" s="28"/>
      <c r="H540" s="28"/>
      <c r="I540" s="166"/>
      <c r="J540" s="4"/>
      <c r="K540" s="167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  <c r="HP540" s="15"/>
      <c r="HQ540" s="15"/>
      <c r="HR540" s="15"/>
      <c r="HS540" s="15"/>
      <c r="HT540" s="15"/>
      <c r="HU540" s="15"/>
      <c r="HV540" s="15"/>
      <c r="HW540" s="15"/>
      <c r="HX540" s="15"/>
      <c r="HY540" s="15"/>
      <c r="HZ540" s="15"/>
      <c r="IA540" s="15"/>
      <c r="IB540" s="15"/>
      <c r="IC540" s="15"/>
      <c r="ID540" s="15"/>
    </row>
    <row r="541" spans="1:238" s="38" customFormat="1" ht="13.35" customHeight="1" x14ac:dyDescent="0.2">
      <c r="A541" s="82"/>
      <c r="B541" s="28"/>
      <c r="C541" s="28"/>
      <c r="D541" s="28"/>
      <c r="E541" s="30"/>
      <c r="F541" s="80"/>
      <c r="G541" s="28"/>
      <c r="H541" s="28"/>
      <c r="I541" s="166"/>
      <c r="J541" s="4"/>
      <c r="K541" s="167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/>
      <c r="HH541" s="15"/>
      <c r="HI541" s="15"/>
      <c r="HJ541" s="15"/>
      <c r="HK541" s="15"/>
      <c r="HL541" s="15"/>
      <c r="HM541" s="15"/>
      <c r="HN541" s="15"/>
      <c r="HO541" s="15"/>
      <c r="HP541" s="15"/>
      <c r="HQ541" s="15"/>
      <c r="HR541" s="15"/>
      <c r="HS541" s="15"/>
      <c r="HT541" s="15"/>
      <c r="HU541" s="15"/>
      <c r="HV541" s="15"/>
      <c r="HW541" s="15"/>
      <c r="HX541" s="15"/>
      <c r="HY541" s="15"/>
      <c r="HZ541" s="15"/>
      <c r="IA541" s="15"/>
      <c r="IB541" s="15"/>
      <c r="IC541" s="15"/>
      <c r="ID541" s="15"/>
    </row>
    <row r="542" spans="1:238" s="38" customFormat="1" ht="13.35" customHeight="1" x14ac:dyDescent="0.2">
      <c r="A542" s="82"/>
      <c r="B542" s="28"/>
      <c r="C542" s="28"/>
      <c r="D542" s="28"/>
      <c r="E542" s="30"/>
      <c r="F542" s="80"/>
      <c r="G542" s="28"/>
      <c r="H542" s="28"/>
      <c r="I542" s="166"/>
      <c r="J542" s="4"/>
      <c r="K542" s="167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15"/>
      <c r="GR542" s="15"/>
      <c r="GS542" s="15"/>
      <c r="GT542" s="15"/>
      <c r="GU542" s="15"/>
      <c r="GV542" s="15"/>
      <c r="GW542" s="15"/>
      <c r="GX542" s="15"/>
      <c r="GY542" s="15"/>
      <c r="GZ542" s="15"/>
      <c r="HA542" s="15"/>
      <c r="HB542" s="15"/>
      <c r="HC542" s="15"/>
      <c r="HD542" s="15"/>
      <c r="HE542" s="15"/>
      <c r="HF542" s="15"/>
      <c r="HG542" s="15"/>
      <c r="HH542" s="15"/>
      <c r="HI542" s="15"/>
      <c r="HJ542" s="15"/>
      <c r="HK542" s="15"/>
      <c r="HL542" s="15"/>
      <c r="HM542" s="15"/>
      <c r="HN542" s="15"/>
      <c r="HO542" s="15"/>
      <c r="HP542" s="15"/>
      <c r="HQ542" s="15"/>
      <c r="HR542" s="15"/>
      <c r="HS542" s="15"/>
      <c r="HT542" s="15"/>
      <c r="HU542" s="15"/>
      <c r="HV542" s="15"/>
      <c r="HW542" s="15"/>
      <c r="HX542" s="15"/>
      <c r="HY542" s="15"/>
      <c r="HZ542" s="15"/>
      <c r="IA542" s="15"/>
      <c r="IB542" s="15"/>
      <c r="IC542" s="15"/>
      <c r="ID542" s="15"/>
    </row>
    <row r="543" spans="1:238" s="38" customFormat="1" ht="13.35" customHeight="1" x14ac:dyDescent="0.2">
      <c r="A543" s="82"/>
      <c r="B543" s="28"/>
      <c r="C543" s="28"/>
      <c r="D543" s="28"/>
      <c r="E543" s="30"/>
      <c r="F543" s="80"/>
      <c r="G543" s="28"/>
      <c r="H543" s="28"/>
      <c r="I543" s="166"/>
      <c r="J543" s="4"/>
      <c r="K543" s="167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  <c r="GE543" s="15"/>
      <c r="GF543" s="15"/>
      <c r="GG543" s="15"/>
      <c r="GH543" s="15"/>
      <c r="GI543" s="15"/>
      <c r="GJ543" s="15"/>
      <c r="GK543" s="15"/>
      <c r="GL543" s="15"/>
      <c r="GM543" s="15"/>
      <c r="GN543" s="15"/>
      <c r="GO543" s="15"/>
      <c r="GP543" s="15"/>
      <c r="GQ543" s="15"/>
      <c r="GR543" s="15"/>
      <c r="GS543" s="15"/>
      <c r="GT543" s="15"/>
      <c r="GU543" s="15"/>
      <c r="GV543" s="15"/>
      <c r="GW543" s="15"/>
      <c r="GX543" s="15"/>
      <c r="GY543" s="15"/>
      <c r="GZ543" s="15"/>
      <c r="HA543" s="15"/>
      <c r="HB543" s="15"/>
      <c r="HC543" s="15"/>
      <c r="HD543" s="15"/>
      <c r="HE543" s="15"/>
      <c r="HF543" s="15"/>
      <c r="HG543" s="15"/>
      <c r="HH543" s="15"/>
      <c r="HI543" s="15"/>
      <c r="HJ543" s="15"/>
      <c r="HK543" s="15"/>
      <c r="HL543" s="15"/>
      <c r="HM543" s="15"/>
      <c r="HN543" s="15"/>
      <c r="HO543" s="15"/>
      <c r="HP543" s="15"/>
      <c r="HQ543" s="15"/>
      <c r="HR543" s="15"/>
      <c r="HS543" s="15"/>
      <c r="HT543" s="15"/>
      <c r="HU543" s="15"/>
      <c r="HV543" s="15"/>
      <c r="HW543" s="15"/>
      <c r="HX543" s="15"/>
      <c r="HY543" s="15"/>
      <c r="HZ543" s="15"/>
      <c r="IA543" s="15"/>
      <c r="IB543" s="15"/>
      <c r="IC543" s="15"/>
      <c r="ID543" s="15"/>
    </row>
    <row r="544" spans="1:238" s="38" customFormat="1" ht="13.35" customHeight="1" x14ac:dyDescent="0.2">
      <c r="A544" s="82"/>
      <c r="B544" s="28"/>
      <c r="C544" s="28"/>
      <c r="D544" s="28"/>
      <c r="E544" s="30"/>
      <c r="F544" s="80"/>
      <c r="G544" s="28"/>
      <c r="H544" s="28"/>
      <c r="I544" s="166"/>
      <c r="J544" s="4"/>
      <c r="K544" s="167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  <c r="GE544" s="15"/>
      <c r="GF544" s="15"/>
      <c r="GG544" s="15"/>
      <c r="GH544" s="15"/>
      <c r="GI544" s="15"/>
      <c r="GJ544" s="15"/>
      <c r="GK544" s="15"/>
      <c r="GL544" s="15"/>
      <c r="GM544" s="15"/>
      <c r="GN544" s="15"/>
      <c r="GO544" s="15"/>
      <c r="GP544" s="15"/>
      <c r="GQ544" s="15"/>
      <c r="GR544" s="15"/>
      <c r="GS544" s="15"/>
      <c r="GT544" s="15"/>
      <c r="GU544" s="15"/>
      <c r="GV544" s="15"/>
      <c r="GW544" s="15"/>
      <c r="GX544" s="15"/>
      <c r="GY544" s="15"/>
      <c r="GZ544" s="15"/>
      <c r="HA544" s="15"/>
      <c r="HB544" s="15"/>
      <c r="HC544" s="15"/>
      <c r="HD544" s="15"/>
      <c r="HE544" s="15"/>
      <c r="HF544" s="15"/>
      <c r="HG544" s="15"/>
      <c r="HH544" s="15"/>
      <c r="HI544" s="15"/>
      <c r="HJ544" s="15"/>
      <c r="HK544" s="15"/>
      <c r="HL544" s="15"/>
      <c r="HM544" s="15"/>
      <c r="HN544" s="15"/>
      <c r="HO544" s="15"/>
      <c r="HP544" s="15"/>
      <c r="HQ544" s="15"/>
      <c r="HR544" s="15"/>
      <c r="HS544" s="15"/>
      <c r="HT544" s="15"/>
      <c r="HU544" s="15"/>
      <c r="HV544" s="15"/>
      <c r="HW544" s="15"/>
      <c r="HX544" s="15"/>
      <c r="HY544" s="15"/>
      <c r="HZ544" s="15"/>
      <c r="IA544" s="15"/>
      <c r="IB544" s="15"/>
      <c r="IC544" s="15"/>
      <c r="ID544" s="15"/>
    </row>
    <row r="545" spans="1:238" s="38" customFormat="1" ht="13.35" customHeight="1" x14ac:dyDescent="0.2">
      <c r="A545" s="82"/>
      <c r="B545" s="28"/>
      <c r="C545" s="28"/>
      <c r="D545" s="28"/>
      <c r="E545" s="30"/>
      <c r="F545" s="80"/>
      <c r="G545" s="28"/>
      <c r="H545" s="28"/>
      <c r="I545" s="166"/>
      <c r="J545" s="4"/>
      <c r="K545" s="167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  <c r="GE545" s="15"/>
      <c r="GF545" s="15"/>
      <c r="GG545" s="15"/>
      <c r="GH545" s="15"/>
      <c r="GI545" s="15"/>
      <c r="GJ545" s="15"/>
      <c r="GK545" s="15"/>
      <c r="GL545" s="15"/>
      <c r="GM545" s="15"/>
      <c r="GN545" s="15"/>
      <c r="GO545" s="15"/>
      <c r="GP545" s="15"/>
      <c r="GQ545" s="15"/>
      <c r="GR545" s="15"/>
      <c r="GS545" s="15"/>
      <c r="GT545" s="15"/>
      <c r="GU545" s="15"/>
      <c r="GV545" s="15"/>
      <c r="GW545" s="15"/>
      <c r="GX545" s="15"/>
      <c r="GY545" s="15"/>
      <c r="GZ545" s="15"/>
      <c r="HA545" s="15"/>
      <c r="HB545" s="15"/>
      <c r="HC545" s="15"/>
      <c r="HD545" s="15"/>
      <c r="HE545" s="15"/>
      <c r="HF545" s="15"/>
      <c r="HG545" s="15"/>
      <c r="HH545" s="15"/>
      <c r="HI545" s="15"/>
      <c r="HJ545" s="15"/>
      <c r="HK545" s="15"/>
      <c r="HL545" s="15"/>
      <c r="HM545" s="15"/>
      <c r="HN545" s="15"/>
      <c r="HO545" s="15"/>
      <c r="HP545" s="15"/>
      <c r="HQ545" s="15"/>
      <c r="HR545" s="15"/>
      <c r="HS545" s="15"/>
      <c r="HT545" s="15"/>
      <c r="HU545" s="15"/>
      <c r="HV545" s="15"/>
      <c r="HW545" s="15"/>
      <c r="HX545" s="15"/>
      <c r="HY545" s="15"/>
      <c r="HZ545" s="15"/>
      <c r="IA545" s="15"/>
      <c r="IB545" s="15"/>
      <c r="IC545" s="15"/>
      <c r="ID545" s="15"/>
    </row>
    <row r="546" spans="1:238" s="38" customFormat="1" ht="13.35" customHeight="1" x14ac:dyDescent="0.2">
      <c r="A546" s="82"/>
      <c r="B546" s="28"/>
      <c r="C546" s="28"/>
      <c r="D546" s="28"/>
      <c r="E546" s="30"/>
      <c r="F546" s="80"/>
      <c r="G546" s="28"/>
      <c r="H546" s="28"/>
      <c r="I546" s="166"/>
      <c r="J546" s="4"/>
      <c r="K546" s="167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  <c r="FP546" s="15"/>
      <c r="FQ546" s="15"/>
      <c r="FR546" s="15"/>
      <c r="FS546" s="15"/>
      <c r="FT546" s="15"/>
      <c r="FU546" s="15"/>
      <c r="FV546" s="15"/>
      <c r="FW546" s="15"/>
      <c r="FX546" s="15"/>
      <c r="FY546" s="15"/>
      <c r="FZ546" s="15"/>
      <c r="GA546" s="15"/>
      <c r="GB546" s="15"/>
      <c r="GC546" s="15"/>
      <c r="GD546" s="15"/>
      <c r="GE546" s="15"/>
      <c r="GF546" s="15"/>
      <c r="GG546" s="15"/>
      <c r="GH546" s="15"/>
      <c r="GI546" s="15"/>
      <c r="GJ546" s="15"/>
      <c r="GK546" s="15"/>
      <c r="GL546" s="15"/>
      <c r="GM546" s="15"/>
      <c r="GN546" s="15"/>
      <c r="GO546" s="15"/>
      <c r="GP546" s="15"/>
      <c r="GQ546" s="15"/>
      <c r="GR546" s="15"/>
      <c r="GS546" s="15"/>
      <c r="GT546" s="15"/>
      <c r="GU546" s="15"/>
      <c r="GV546" s="15"/>
      <c r="GW546" s="15"/>
      <c r="GX546" s="15"/>
      <c r="GY546" s="15"/>
      <c r="GZ546" s="15"/>
      <c r="HA546" s="15"/>
      <c r="HB546" s="15"/>
      <c r="HC546" s="15"/>
      <c r="HD546" s="15"/>
      <c r="HE546" s="15"/>
      <c r="HF546" s="15"/>
      <c r="HG546" s="15"/>
      <c r="HH546" s="15"/>
      <c r="HI546" s="15"/>
      <c r="HJ546" s="15"/>
      <c r="HK546" s="15"/>
      <c r="HL546" s="15"/>
      <c r="HM546" s="15"/>
      <c r="HN546" s="15"/>
      <c r="HO546" s="15"/>
      <c r="HP546" s="15"/>
      <c r="HQ546" s="15"/>
      <c r="HR546" s="15"/>
      <c r="HS546" s="15"/>
      <c r="HT546" s="15"/>
      <c r="HU546" s="15"/>
      <c r="HV546" s="15"/>
      <c r="HW546" s="15"/>
      <c r="HX546" s="15"/>
      <c r="HY546" s="15"/>
      <c r="HZ546" s="15"/>
      <c r="IA546" s="15"/>
      <c r="IB546" s="15"/>
      <c r="IC546" s="15"/>
      <c r="ID546" s="15"/>
    </row>
    <row r="547" spans="1:238" s="38" customFormat="1" ht="13.35" customHeight="1" x14ac:dyDescent="0.2">
      <c r="A547" s="82"/>
      <c r="B547" s="28"/>
      <c r="C547" s="28"/>
      <c r="D547" s="28"/>
      <c r="E547" s="30"/>
      <c r="F547" s="80"/>
      <c r="G547" s="28"/>
      <c r="H547" s="28"/>
      <c r="I547" s="166"/>
      <c r="J547" s="4"/>
      <c r="K547" s="167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  <c r="FP547" s="15"/>
      <c r="FQ547" s="15"/>
      <c r="FR547" s="15"/>
      <c r="FS547" s="15"/>
      <c r="FT547" s="15"/>
      <c r="FU547" s="15"/>
      <c r="FV547" s="15"/>
      <c r="FW547" s="15"/>
      <c r="FX547" s="15"/>
      <c r="FY547" s="15"/>
      <c r="FZ547" s="15"/>
      <c r="GA547" s="15"/>
      <c r="GB547" s="15"/>
      <c r="GC547" s="15"/>
      <c r="GD547" s="15"/>
      <c r="GE547" s="15"/>
      <c r="GF547" s="15"/>
      <c r="GG547" s="15"/>
      <c r="GH547" s="15"/>
      <c r="GI547" s="15"/>
      <c r="GJ547" s="15"/>
      <c r="GK547" s="15"/>
      <c r="GL547" s="15"/>
      <c r="GM547" s="15"/>
      <c r="GN547" s="15"/>
      <c r="GO547" s="15"/>
      <c r="GP547" s="15"/>
      <c r="GQ547" s="15"/>
      <c r="GR547" s="15"/>
      <c r="GS547" s="15"/>
      <c r="GT547" s="15"/>
      <c r="GU547" s="15"/>
      <c r="GV547" s="15"/>
      <c r="GW547" s="15"/>
      <c r="GX547" s="15"/>
      <c r="GY547" s="15"/>
      <c r="GZ547" s="15"/>
      <c r="HA547" s="15"/>
      <c r="HB547" s="15"/>
      <c r="HC547" s="15"/>
      <c r="HD547" s="15"/>
      <c r="HE547" s="15"/>
      <c r="HF547" s="15"/>
      <c r="HG547" s="15"/>
      <c r="HH547" s="15"/>
      <c r="HI547" s="15"/>
      <c r="HJ547" s="15"/>
      <c r="HK547" s="15"/>
      <c r="HL547" s="15"/>
      <c r="HM547" s="15"/>
      <c r="HN547" s="15"/>
      <c r="HO547" s="15"/>
      <c r="HP547" s="15"/>
      <c r="HQ547" s="15"/>
      <c r="HR547" s="15"/>
      <c r="HS547" s="15"/>
      <c r="HT547" s="15"/>
      <c r="HU547" s="15"/>
      <c r="HV547" s="15"/>
      <c r="HW547" s="15"/>
      <c r="HX547" s="15"/>
      <c r="HY547" s="15"/>
      <c r="HZ547" s="15"/>
      <c r="IA547" s="15"/>
      <c r="IB547" s="15"/>
      <c r="IC547" s="15"/>
      <c r="ID547" s="15"/>
    </row>
    <row r="548" spans="1:238" s="38" customFormat="1" ht="13.35" customHeight="1" x14ac:dyDescent="0.2">
      <c r="A548" s="82"/>
      <c r="B548" s="28"/>
      <c r="C548" s="28"/>
      <c r="D548" s="28"/>
      <c r="E548" s="30"/>
      <c r="F548" s="80"/>
      <c r="G548" s="28"/>
      <c r="H548" s="28"/>
      <c r="I548" s="166"/>
      <c r="J548" s="4"/>
      <c r="K548" s="167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  <c r="FP548" s="15"/>
      <c r="FQ548" s="15"/>
      <c r="FR548" s="15"/>
      <c r="FS548" s="15"/>
      <c r="FT548" s="15"/>
      <c r="FU548" s="15"/>
      <c r="FV548" s="15"/>
      <c r="FW548" s="15"/>
      <c r="FX548" s="15"/>
      <c r="FY548" s="15"/>
      <c r="FZ548" s="15"/>
      <c r="GA548" s="15"/>
      <c r="GB548" s="15"/>
      <c r="GC548" s="15"/>
      <c r="GD548" s="15"/>
      <c r="GE548" s="15"/>
      <c r="GF548" s="15"/>
      <c r="GG548" s="15"/>
      <c r="GH548" s="15"/>
      <c r="GI548" s="15"/>
      <c r="GJ548" s="15"/>
      <c r="GK548" s="15"/>
      <c r="GL548" s="15"/>
      <c r="GM548" s="15"/>
      <c r="GN548" s="15"/>
      <c r="GO548" s="15"/>
      <c r="GP548" s="15"/>
      <c r="GQ548" s="15"/>
      <c r="GR548" s="15"/>
      <c r="GS548" s="15"/>
      <c r="GT548" s="15"/>
      <c r="GU548" s="15"/>
      <c r="GV548" s="15"/>
      <c r="GW548" s="15"/>
      <c r="GX548" s="15"/>
      <c r="GY548" s="15"/>
      <c r="GZ548" s="15"/>
      <c r="HA548" s="15"/>
      <c r="HB548" s="15"/>
      <c r="HC548" s="15"/>
      <c r="HD548" s="15"/>
      <c r="HE548" s="15"/>
      <c r="HF548" s="15"/>
      <c r="HG548" s="15"/>
      <c r="HH548" s="15"/>
      <c r="HI548" s="15"/>
      <c r="HJ548" s="15"/>
      <c r="HK548" s="15"/>
      <c r="HL548" s="15"/>
      <c r="HM548" s="15"/>
      <c r="HN548" s="15"/>
      <c r="HO548" s="15"/>
      <c r="HP548" s="15"/>
      <c r="HQ548" s="15"/>
      <c r="HR548" s="15"/>
      <c r="HS548" s="15"/>
      <c r="HT548" s="15"/>
      <c r="HU548" s="15"/>
      <c r="HV548" s="15"/>
      <c r="HW548" s="15"/>
      <c r="HX548" s="15"/>
      <c r="HY548" s="15"/>
      <c r="HZ548" s="15"/>
      <c r="IA548" s="15"/>
      <c r="IB548" s="15"/>
      <c r="IC548" s="15"/>
      <c r="ID548" s="15"/>
    </row>
    <row r="549" spans="1:238" s="38" customFormat="1" ht="13.35" customHeight="1" x14ac:dyDescent="0.2">
      <c r="A549" s="82"/>
      <c r="B549" s="28"/>
      <c r="C549" s="28"/>
      <c r="D549" s="28"/>
      <c r="E549" s="30"/>
      <c r="F549" s="80"/>
      <c r="G549" s="28"/>
      <c r="H549" s="28"/>
      <c r="I549" s="166"/>
      <c r="J549" s="4"/>
      <c r="K549" s="167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/>
      <c r="HY549" s="15"/>
      <c r="HZ549" s="15"/>
      <c r="IA549" s="15"/>
      <c r="IB549" s="15"/>
      <c r="IC549" s="15"/>
      <c r="ID549" s="15"/>
    </row>
    <row r="550" spans="1:238" s="38" customFormat="1" ht="13.35" customHeight="1" x14ac:dyDescent="0.2">
      <c r="A550" s="82"/>
      <c r="B550" s="28"/>
      <c r="C550" s="28"/>
      <c r="D550" s="28"/>
      <c r="E550" s="30"/>
      <c r="F550" s="80"/>
      <c r="G550" s="28"/>
      <c r="H550" s="28"/>
      <c r="I550" s="166"/>
      <c r="J550" s="4"/>
      <c r="K550" s="167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  <c r="GE550" s="15"/>
      <c r="GF550" s="15"/>
      <c r="GG550" s="15"/>
      <c r="GH550" s="15"/>
      <c r="GI550" s="15"/>
      <c r="GJ550" s="15"/>
      <c r="GK550" s="15"/>
      <c r="GL550" s="15"/>
      <c r="GM550" s="15"/>
      <c r="GN550" s="15"/>
      <c r="GO550" s="15"/>
      <c r="GP550" s="15"/>
      <c r="GQ550" s="15"/>
      <c r="GR550" s="15"/>
      <c r="GS550" s="15"/>
      <c r="GT550" s="15"/>
      <c r="GU550" s="15"/>
      <c r="GV550" s="15"/>
      <c r="GW550" s="15"/>
      <c r="GX550" s="15"/>
      <c r="GY550" s="15"/>
      <c r="GZ550" s="15"/>
      <c r="HA550" s="15"/>
      <c r="HB550" s="15"/>
      <c r="HC550" s="15"/>
      <c r="HD550" s="15"/>
      <c r="HE550" s="15"/>
      <c r="HF550" s="15"/>
      <c r="HG550" s="15"/>
      <c r="HH550" s="15"/>
      <c r="HI550" s="15"/>
      <c r="HJ550" s="15"/>
      <c r="HK550" s="15"/>
      <c r="HL550" s="15"/>
      <c r="HM550" s="15"/>
      <c r="HN550" s="15"/>
      <c r="HO550" s="15"/>
      <c r="HP550" s="15"/>
      <c r="HQ550" s="15"/>
      <c r="HR550" s="15"/>
      <c r="HS550" s="15"/>
      <c r="HT550" s="15"/>
      <c r="HU550" s="15"/>
      <c r="HV550" s="15"/>
      <c r="HW550" s="15"/>
      <c r="HX550" s="15"/>
      <c r="HY550" s="15"/>
      <c r="HZ550" s="15"/>
      <c r="IA550" s="15"/>
      <c r="IB550" s="15"/>
      <c r="IC550" s="15"/>
      <c r="ID550" s="15"/>
    </row>
    <row r="551" spans="1:238" s="38" customFormat="1" ht="13.35" customHeight="1" x14ac:dyDescent="0.2">
      <c r="A551" s="82"/>
      <c r="B551" s="28"/>
      <c r="C551" s="28"/>
      <c r="D551" s="28"/>
      <c r="E551" s="30"/>
      <c r="F551" s="80"/>
      <c r="G551" s="28"/>
      <c r="H551" s="28"/>
      <c r="I551" s="166"/>
      <c r="J551" s="4"/>
      <c r="K551" s="167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/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  <c r="GE551" s="15"/>
      <c r="GF551" s="15"/>
      <c r="GG551" s="15"/>
      <c r="GH551" s="15"/>
      <c r="GI551" s="15"/>
      <c r="GJ551" s="15"/>
      <c r="GK551" s="15"/>
      <c r="GL551" s="15"/>
      <c r="GM551" s="15"/>
      <c r="GN551" s="15"/>
      <c r="GO551" s="15"/>
      <c r="GP551" s="15"/>
      <c r="GQ551" s="15"/>
      <c r="GR551" s="15"/>
      <c r="GS551" s="15"/>
      <c r="GT551" s="15"/>
      <c r="GU551" s="15"/>
      <c r="GV551" s="15"/>
      <c r="GW551" s="15"/>
      <c r="GX551" s="15"/>
      <c r="GY551" s="15"/>
      <c r="GZ551" s="15"/>
      <c r="HA551" s="15"/>
      <c r="HB551" s="15"/>
      <c r="HC551" s="15"/>
      <c r="HD551" s="15"/>
      <c r="HE551" s="15"/>
      <c r="HF551" s="15"/>
      <c r="HG551" s="15"/>
      <c r="HH551" s="15"/>
      <c r="HI551" s="15"/>
      <c r="HJ551" s="15"/>
      <c r="HK551" s="15"/>
      <c r="HL551" s="15"/>
      <c r="HM551" s="15"/>
      <c r="HN551" s="15"/>
      <c r="HO551" s="15"/>
      <c r="HP551" s="15"/>
      <c r="HQ551" s="15"/>
      <c r="HR551" s="15"/>
      <c r="HS551" s="15"/>
      <c r="HT551" s="15"/>
      <c r="HU551" s="15"/>
      <c r="HV551" s="15"/>
      <c r="HW551" s="15"/>
      <c r="HX551" s="15"/>
      <c r="HY551" s="15"/>
      <c r="HZ551" s="15"/>
      <c r="IA551" s="15"/>
      <c r="IB551" s="15"/>
      <c r="IC551" s="15"/>
      <c r="ID551" s="15"/>
    </row>
    <row r="552" spans="1:238" s="207" customFormat="1" ht="13.35" customHeight="1" x14ac:dyDescent="0.2">
      <c r="A552" s="82"/>
      <c r="B552" s="28"/>
      <c r="C552" s="28"/>
      <c r="D552" s="28"/>
      <c r="E552" s="30"/>
      <c r="F552" s="80"/>
      <c r="G552" s="28"/>
      <c r="H552" s="28"/>
      <c r="I552" s="166"/>
      <c r="J552" s="4"/>
      <c r="K552" s="167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  <c r="FP552" s="15"/>
      <c r="FQ552" s="15"/>
      <c r="FR552" s="15"/>
      <c r="FS552" s="15"/>
      <c r="FT552" s="15"/>
      <c r="FU552" s="15"/>
      <c r="FV552" s="15"/>
      <c r="FW552" s="15"/>
      <c r="FX552" s="15"/>
      <c r="FY552" s="15"/>
      <c r="FZ552" s="15"/>
      <c r="GA552" s="15"/>
      <c r="GB552" s="15"/>
      <c r="GC552" s="15"/>
      <c r="GD552" s="15"/>
      <c r="GE552" s="15"/>
      <c r="GF552" s="15"/>
      <c r="GG552" s="15"/>
      <c r="GH552" s="15"/>
      <c r="GI552" s="15"/>
      <c r="GJ552" s="15"/>
      <c r="GK552" s="15"/>
      <c r="GL552" s="15"/>
      <c r="GM552" s="15"/>
      <c r="GN552" s="15"/>
      <c r="GO552" s="15"/>
      <c r="GP552" s="15"/>
      <c r="GQ552" s="15"/>
      <c r="GR552" s="15"/>
      <c r="GS552" s="15"/>
      <c r="GT552" s="15"/>
      <c r="GU552" s="15"/>
      <c r="GV552" s="15"/>
      <c r="GW552" s="15"/>
      <c r="GX552" s="15"/>
      <c r="GY552" s="15"/>
      <c r="GZ552" s="15"/>
      <c r="HA552" s="15"/>
      <c r="HB552" s="15"/>
      <c r="HC552" s="15"/>
      <c r="HD552" s="15"/>
      <c r="HE552" s="15"/>
      <c r="HF552" s="15"/>
      <c r="HG552" s="15"/>
      <c r="HH552" s="15"/>
      <c r="HI552" s="15"/>
      <c r="HJ552" s="15"/>
      <c r="HK552" s="15"/>
      <c r="HL552" s="15"/>
      <c r="HM552" s="15"/>
      <c r="HN552" s="15"/>
      <c r="HO552" s="15"/>
      <c r="HP552" s="15"/>
      <c r="HQ552" s="15"/>
      <c r="HR552" s="15"/>
      <c r="HS552" s="15"/>
      <c r="HT552" s="15"/>
      <c r="HU552" s="15"/>
      <c r="HV552" s="15"/>
      <c r="HW552" s="15"/>
      <c r="HX552" s="15"/>
      <c r="HY552" s="15"/>
      <c r="HZ552" s="15"/>
      <c r="IA552" s="15"/>
      <c r="IB552" s="15"/>
      <c r="IC552" s="15"/>
      <c r="ID552" s="15"/>
    </row>
    <row r="553" spans="1:238" s="207" customFormat="1" ht="13.35" customHeight="1" x14ac:dyDescent="0.2">
      <c r="A553" s="82"/>
      <c r="B553" s="28"/>
      <c r="C553" s="28"/>
      <c r="D553" s="28"/>
      <c r="E553" s="30"/>
      <c r="F553" s="80"/>
      <c r="G553" s="28"/>
      <c r="H553" s="28"/>
      <c r="I553" s="166"/>
      <c r="J553" s="4"/>
      <c r="K553" s="167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  <c r="FP553" s="15"/>
      <c r="FQ553" s="15"/>
      <c r="FR553" s="15"/>
      <c r="FS553" s="15"/>
      <c r="FT553" s="15"/>
      <c r="FU553" s="15"/>
      <c r="FV553" s="15"/>
      <c r="FW553" s="15"/>
      <c r="FX553" s="15"/>
      <c r="FY553" s="15"/>
      <c r="FZ553" s="15"/>
      <c r="GA553" s="15"/>
      <c r="GB553" s="15"/>
      <c r="GC553" s="15"/>
      <c r="GD553" s="15"/>
      <c r="GE553" s="15"/>
      <c r="GF553" s="15"/>
      <c r="GG553" s="15"/>
      <c r="GH553" s="15"/>
      <c r="GI553" s="15"/>
      <c r="GJ553" s="15"/>
      <c r="GK553" s="15"/>
      <c r="GL553" s="15"/>
      <c r="GM553" s="15"/>
      <c r="GN553" s="15"/>
      <c r="GO553" s="15"/>
      <c r="GP553" s="15"/>
      <c r="GQ553" s="15"/>
      <c r="GR553" s="15"/>
      <c r="GS553" s="15"/>
      <c r="GT553" s="15"/>
      <c r="GU553" s="15"/>
      <c r="GV553" s="15"/>
      <c r="GW553" s="15"/>
      <c r="GX553" s="15"/>
      <c r="GY553" s="15"/>
      <c r="GZ553" s="15"/>
      <c r="HA553" s="15"/>
      <c r="HB553" s="15"/>
      <c r="HC553" s="15"/>
      <c r="HD553" s="15"/>
      <c r="HE553" s="15"/>
      <c r="HF553" s="15"/>
      <c r="HG553" s="15"/>
      <c r="HH553" s="15"/>
      <c r="HI553" s="15"/>
      <c r="HJ553" s="15"/>
      <c r="HK553" s="15"/>
      <c r="HL553" s="15"/>
      <c r="HM553" s="15"/>
      <c r="HN553" s="15"/>
      <c r="HO553" s="15"/>
      <c r="HP553" s="15"/>
      <c r="HQ553" s="15"/>
      <c r="HR553" s="15"/>
      <c r="HS553" s="15"/>
      <c r="HT553" s="15"/>
      <c r="HU553" s="15"/>
      <c r="HV553" s="15"/>
      <c r="HW553" s="15"/>
      <c r="HX553" s="15"/>
      <c r="HY553" s="15"/>
      <c r="HZ553" s="15"/>
      <c r="IA553" s="15"/>
      <c r="IB553" s="15"/>
      <c r="IC553" s="15"/>
      <c r="ID553" s="15"/>
    </row>
    <row r="554" spans="1:238" s="207" customFormat="1" ht="12.75" customHeight="1" x14ac:dyDescent="0.2">
      <c r="A554" s="82"/>
      <c r="B554" s="28"/>
      <c r="C554" s="28"/>
      <c r="D554" s="28"/>
      <c r="E554" s="30"/>
      <c r="F554" s="80"/>
      <c r="G554" s="28"/>
      <c r="H554" s="28"/>
      <c r="I554" s="166"/>
      <c r="J554" s="4"/>
      <c r="K554" s="167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  <c r="GE554" s="15"/>
      <c r="GF554" s="15"/>
      <c r="GG554" s="15"/>
      <c r="GH554" s="15"/>
      <c r="GI554" s="15"/>
      <c r="GJ554" s="15"/>
      <c r="GK554" s="15"/>
      <c r="GL554" s="15"/>
      <c r="GM554" s="15"/>
      <c r="GN554" s="15"/>
      <c r="GO554" s="15"/>
      <c r="GP554" s="15"/>
      <c r="GQ554" s="15"/>
      <c r="GR554" s="15"/>
      <c r="GS554" s="15"/>
      <c r="GT554" s="15"/>
      <c r="GU554" s="15"/>
      <c r="GV554" s="15"/>
      <c r="GW554" s="15"/>
      <c r="GX554" s="15"/>
      <c r="GY554" s="15"/>
      <c r="GZ554" s="15"/>
      <c r="HA554" s="15"/>
      <c r="HB554" s="15"/>
      <c r="HC554" s="15"/>
      <c r="HD554" s="15"/>
      <c r="HE554" s="15"/>
      <c r="HF554" s="15"/>
      <c r="HG554" s="15"/>
      <c r="HH554" s="15"/>
      <c r="HI554" s="15"/>
      <c r="HJ554" s="15"/>
      <c r="HK554" s="15"/>
      <c r="HL554" s="15"/>
      <c r="HM554" s="15"/>
      <c r="HN554" s="15"/>
      <c r="HO554" s="15"/>
      <c r="HP554" s="15"/>
      <c r="HQ554" s="15"/>
      <c r="HR554" s="15"/>
      <c r="HS554" s="15"/>
      <c r="HT554" s="15"/>
      <c r="HU554" s="15"/>
      <c r="HV554" s="15"/>
      <c r="HW554" s="15"/>
      <c r="HX554" s="15"/>
      <c r="HY554" s="15"/>
      <c r="HZ554" s="15"/>
      <c r="IA554" s="15"/>
      <c r="IB554" s="15"/>
      <c r="IC554" s="15"/>
      <c r="ID554" s="15"/>
    </row>
    <row r="555" spans="1:238" s="38" customFormat="1" ht="13.35" customHeight="1" x14ac:dyDescent="0.2">
      <c r="A555" s="82"/>
      <c r="B555" s="28"/>
      <c r="C555" s="28"/>
      <c r="D555" s="28"/>
      <c r="E555" s="30"/>
      <c r="F555" s="80"/>
      <c r="G555" s="28"/>
      <c r="H555" s="28"/>
      <c r="I555" s="166"/>
      <c r="J555" s="4"/>
      <c r="K555" s="167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  <c r="GE555" s="15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/>
      <c r="HI555" s="15"/>
      <c r="HJ555" s="15"/>
      <c r="HK555" s="15"/>
      <c r="HL555" s="15"/>
      <c r="HM555" s="15"/>
      <c r="HN555" s="15"/>
      <c r="HO555" s="15"/>
      <c r="HP555" s="15"/>
      <c r="HQ555" s="15"/>
      <c r="HR555" s="15"/>
      <c r="HS555" s="15"/>
      <c r="HT555" s="15"/>
      <c r="HU555" s="15"/>
      <c r="HV555" s="15"/>
      <c r="HW555" s="15"/>
      <c r="HX555" s="15"/>
      <c r="HY555" s="15"/>
      <c r="HZ555" s="15"/>
      <c r="IA555" s="15"/>
      <c r="IB555" s="15"/>
      <c r="IC555" s="15"/>
      <c r="ID555" s="15"/>
    </row>
    <row r="556" spans="1:238" s="38" customFormat="1" ht="13.35" customHeight="1" x14ac:dyDescent="0.2">
      <c r="A556" s="82"/>
      <c r="B556" s="28"/>
      <c r="C556" s="28"/>
      <c r="D556" s="28"/>
      <c r="E556" s="30"/>
      <c r="F556" s="80"/>
      <c r="G556" s="28"/>
      <c r="H556" s="28"/>
      <c r="I556" s="166"/>
      <c r="J556" s="4"/>
      <c r="K556" s="167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  <c r="GE556" s="15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/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/>
      <c r="HL556" s="15"/>
      <c r="HM556" s="15"/>
      <c r="HN556" s="15"/>
      <c r="HO556" s="15"/>
      <c r="HP556" s="15"/>
      <c r="HQ556" s="15"/>
      <c r="HR556" s="15"/>
      <c r="HS556" s="15"/>
      <c r="HT556" s="15"/>
      <c r="HU556" s="15"/>
      <c r="HV556" s="15"/>
      <c r="HW556" s="15"/>
      <c r="HX556" s="15"/>
      <c r="HY556" s="15"/>
      <c r="HZ556" s="15"/>
      <c r="IA556" s="15"/>
      <c r="IB556" s="15"/>
      <c r="IC556" s="15"/>
      <c r="ID556" s="15"/>
    </row>
    <row r="557" spans="1:238" s="38" customFormat="1" ht="13.35" customHeight="1" x14ac:dyDescent="0.2">
      <c r="A557" s="82"/>
      <c r="B557" s="28"/>
      <c r="C557" s="28"/>
      <c r="D557" s="28"/>
      <c r="E557" s="30"/>
      <c r="F557" s="80"/>
      <c r="G557" s="28"/>
      <c r="H557" s="28"/>
      <c r="I557" s="166"/>
      <c r="J557" s="4"/>
      <c r="K557" s="167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/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  <c r="GE557" s="15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15"/>
      <c r="GR557" s="15"/>
      <c r="GS557" s="15"/>
      <c r="GT557" s="15"/>
      <c r="GU557" s="15"/>
      <c r="GV557" s="15"/>
      <c r="GW557" s="15"/>
      <c r="GX557" s="15"/>
      <c r="GY557" s="15"/>
      <c r="GZ557" s="15"/>
      <c r="HA557" s="15"/>
      <c r="HB557" s="15"/>
      <c r="HC557" s="15"/>
      <c r="HD557" s="15"/>
      <c r="HE557" s="15"/>
      <c r="HF557" s="15"/>
      <c r="HG557" s="15"/>
      <c r="HH557" s="15"/>
      <c r="HI557" s="15"/>
      <c r="HJ557" s="15"/>
      <c r="HK557" s="15"/>
      <c r="HL557" s="15"/>
      <c r="HM557" s="15"/>
      <c r="HN557" s="15"/>
      <c r="HO557" s="15"/>
      <c r="HP557" s="15"/>
      <c r="HQ557" s="15"/>
      <c r="HR557" s="15"/>
      <c r="HS557" s="15"/>
      <c r="HT557" s="15"/>
      <c r="HU557" s="15"/>
      <c r="HV557" s="15"/>
      <c r="HW557" s="15"/>
      <c r="HX557" s="15"/>
      <c r="HY557" s="15"/>
      <c r="HZ557" s="15"/>
      <c r="IA557" s="15"/>
      <c r="IB557" s="15"/>
      <c r="IC557" s="15"/>
      <c r="ID557" s="15"/>
    </row>
    <row r="558" spans="1:238" s="38" customFormat="1" ht="13.35" customHeight="1" x14ac:dyDescent="0.2">
      <c r="A558" s="82"/>
      <c r="B558" s="28"/>
      <c r="C558" s="28"/>
      <c r="D558" s="28"/>
      <c r="E558" s="30"/>
      <c r="F558" s="80"/>
      <c r="G558" s="28"/>
      <c r="H558" s="28"/>
      <c r="I558" s="166"/>
      <c r="J558" s="4"/>
      <c r="K558" s="167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  <c r="FP558" s="15"/>
      <c r="FQ558" s="15"/>
      <c r="FR558" s="15"/>
      <c r="FS558" s="15"/>
      <c r="FT558" s="15"/>
      <c r="FU558" s="15"/>
      <c r="FV558" s="15"/>
      <c r="FW558" s="15"/>
      <c r="FX558" s="15"/>
      <c r="FY558" s="15"/>
      <c r="FZ558" s="15"/>
      <c r="GA558" s="15"/>
      <c r="GB558" s="15"/>
      <c r="GC558" s="15"/>
      <c r="GD558" s="15"/>
      <c r="GE558" s="15"/>
      <c r="GF558" s="15"/>
      <c r="GG558" s="15"/>
      <c r="GH558" s="15"/>
      <c r="GI558" s="15"/>
      <c r="GJ558" s="15"/>
      <c r="GK558" s="15"/>
      <c r="GL558" s="15"/>
      <c r="GM558" s="15"/>
      <c r="GN558" s="15"/>
      <c r="GO558" s="15"/>
      <c r="GP558" s="15"/>
      <c r="GQ558" s="15"/>
      <c r="GR558" s="15"/>
      <c r="GS558" s="15"/>
      <c r="GT558" s="15"/>
      <c r="GU558" s="15"/>
      <c r="GV558" s="15"/>
      <c r="GW558" s="15"/>
      <c r="GX558" s="15"/>
      <c r="GY558" s="15"/>
      <c r="GZ558" s="15"/>
      <c r="HA558" s="15"/>
      <c r="HB558" s="15"/>
      <c r="HC558" s="15"/>
      <c r="HD558" s="15"/>
      <c r="HE558" s="15"/>
      <c r="HF558" s="15"/>
      <c r="HG558" s="15"/>
      <c r="HH558" s="15"/>
      <c r="HI558" s="15"/>
      <c r="HJ558" s="15"/>
      <c r="HK558" s="15"/>
      <c r="HL558" s="15"/>
      <c r="HM558" s="15"/>
      <c r="HN558" s="15"/>
      <c r="HO558" s="15"/>
      <c r="HP558" s="15"/>
      <c r="HQ558" s="15"/>
      <c r="HR558" s="15"/>
      <c r="HS558" s="15"/>
      <c r="HT558" s="15"/>
      <c r="HU558" s="15"/>
      <c r="HV558" s="15"/>
      <c r="HW558" s="15"/>
      <c r="HX558" s="15"/>
      <c r="HY558" s="15"/>
      <c r="HZ558" s="15"/>
      <c r="IA558" s="15"/>
      <c r="IB558" s="15"/>
      <c r="IC558" s="15"/>
      <c r="ID558" s="15"/>
    </row>
    <row r="559" spans="1:238" s="38" customFormat="1" ht="13.35" customHeight="1" x14ac:dyDescent="0.2">
      <c r="A559" s="82"/>
      <c r="B559" s="28"/>
      <c r="C559" s="28"/>
      <c r="D559" s="28"/>
      <c r="E559" s="30"/>
      <c r="F559" s="80"/>
      <c r="G559" s="28"/>
      <c r="H559" s="28"/>
      <c r="I559" s="166"/>
      <c r="J559" s="4"/>
      <c r="K559" s="167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  <c r="FP559" s="15"/>
      <c r="FQ559" s="15"/>
      <c r="FR559" s="15"/>
      <c r="FS559" s="15"/>
      <c r="FT559" s="15"/>
      <c r="FU559" s="15"/>
      <c r="FV559" s="15"/>
      <c r="FW559" s="15"/>
      <c r="FX559" s="15"/>
      <c r="FY559" s="15"/>
      <c r="FZ559" s="15"/>
      <c r="GA559" s="15"/>
      <c r="GB559" s="15"/>
      <c r="GC559" s="15"/>
      <c r="GD559" s="15"/>
      <c r="GE559" s="15"/>
      <c r="GF559" s="15"/>
      <c r="GG559" s="15"/>
      <c r="GH559" s="15"/>
      <c r="GI559" s="15"/>
      <c r="GJ559" s="15"/>
      <c r="GK559" s="15"/>
      <c r="GL559" s="15"/>
      <c r="GM559" s="15"/>
      <c r="GN559" s="15"/>
      <c r="GO559" s="15"/>
      <c r="GP559" s="15"/>
      <c r="GQ559" s="15"/>
      <c r="GR559" s="15"/>
      <c r="GS559" s="15"/>
      <c r="GT559" s="15"/>
      <c r="GU559" s="15"/>
      <c r="GV559" s="15"/>
      <c r="GW559" s="15"/>
      <c r="GX559" s="15"/>
      <c r="GY559" s="15"/>
      <c r="GZ559" s="15"/>
      <c r="HA559" s="15"/>
      <c r="HB559" s="15"/>
      <c r="HC559" s="15"/>
      <c r="HD559" s="15"/>
      <c r="HE559" s="15"/>
      <c r="HF559" s="15"/>
      <c r="HG559" s="15"/>
      <c r="HH559" s="15"/>
      <c r="HI559" s="15"/>
      <c r="HJ559" s="15"/>
      <c r="HK559" s="15"/>
      <c r="HL559" s="15"/>
      <c r="HM559" s="15"/>
      <c r="HN559" s="15"/>
      <c r="HO559" s="15"/>
      <c r="HP559" s="15"/>
      <c r="HQ559" s="15"/>
      <c r="HR559" s="15"/>
      <c r="HS559" s="15"/>
      <c r="HT559" s="15"/>
      <c r="HU559" s="15"/>
      <c r="HV559" s="15"/>
      <c r="HW559" s="15"/>
      <c r="HX559" s="15"/>
      <c r="HY559" s="15"/>
      <c r="HZ559" s="15"/>
      <c r="IA559" s="15"/>
      <c r="IB559" s="15"/>
      <c r="IC559" s="15"/>
      <c r="ID559" s="15"/>
    </row>
    <row r="560" spans="1:238" s="38" customFormat="1" ht="13.35" customHeight="1" x14ac:dyDescent="0.2">
      <c r="A560" s="82"/>
      <c r="B560" s="28"/>
      <c r="C560" s="28"/>
      <c r="D560" s="28"/>
      <c r="E560" s="30"/>
      <c r="F560" s="80"/>
      <c r="G560" s="28"/>
      <c r="H560" s="28"/>
      <c r="I560" s="166"/>
      <c r="J560" s="4"/>
      <c r="K560" s="167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  <c r="HP560" s="15"/>
      <c r="HQ560" s="15"/>
      <c r="HR560" s="15"/>
      <c r="HS560" s="15"/>
      <c r="HT560" s="15"/>
      <c r="HU560" s="15"/>
      <c r="HV560" s="15"/>
      <c r="HW560" s="15"/>
      <c r="HX560" s="15"/>
      <c r="HY560" s="15"/>
      <c r="HZ560" s="15"/>
      <c r="IA560" s="15"/>
      <c r="IB560" s="15"/>
      <c r="IC560" s="15"/>
      <c r="ID560" s="15"/>
    </row>
    <row r="561" spans="1:238" s="38" customFormat="1" ht="13.35" customHeight="1" x14ac:dyDescent="0.2">
      <c r="A561" s="82"/>
      <c r="B561" s="28"/>
      <c r="C561" s="28"/>
      <c r="D561" s="28"/>
      <c r="E561" s="30"/>
      <c r="F561" s="80"/>
      <c r="G561" s="28"/>
      <c r="H561" s="28"/>
      <c r="I561" s="166"/>
      <c r="J561" s="4"/>
      <c r="K561" s="167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  <c r="FP561" s="15"/>
      <c r="FQ561" s="15"/>
      <c r="FR561" s="15"/>
      <c r="FS561" s="15"/>
      <c r="FT561" s="15"/>
      <c r="FU561" s="15"/>
      <c r="FV561" s="15"/>
      <c r="FW561" s="15"/>
      <c r="FX561" s="15"/>
      <c r="FY561" s="15"/>
      <c r="FZ561" s="15"/>
      <c r="GA561" s="15"/>
      <c r="GB561" s="15"/>
      <c r="GC561" s="15"/>
      <c r="GD561" s="15"/>
      <c r="GE561" s="15"/>
      <c r="GF561" s="15"/>
      <c r="GG561" s="15"/>
      <c r="GH561" s="15"/>
      <c r="GI561" s="15"/>
      <c r="GJ561" s="15"/>
      <c r="GK561" s="15"/>
      <c r="GL561" s="15"/>
      <c r="GM561" s="15"/>
      <c r="GN561" s="15"/>
      <c r="GO561" s="15"/>
      <c r="GP561" s="15"/>
      <c r="GQ561" s="15"/>
      <c r="GR561" s="15"/>
      <c r="GS561" s="15"/>
      <c r="GT561" s="15"/>
      <c r="GU561" s="15"/>
      <c r="GV561" s="15"/>
      <c r="GW561" s="15"/>
      <c r="GX561" s="15"/>
      <c r="GY561" s="15"/>
      <c r="GZ561" s="15"/>
      <c r="HA561" s="15"/>
      <c r="HB561" s="15"/>
      <c r="HC561" s="15"/>
      <c r="HD561" s="15"/>
      <c r="HE561" s="15"/>
      <c r="HF561" s="15"/>
      <c r="HG561" s="15"/>
      <c r="HH561" s="15"/>
      <c r="HI561" s="15"/>
      <c r="HJ561" s="15"/>
      <c r="HK561" s="15"/>
      <c r="HL561" s="15"/>
      <c r="HM561" s="15"/>
      <c r="HN561" s="15"/>
      <c r="HO561" s="15"/>
      <c r="HP561" s="15"/>
      <c r="HQ561" s="15"/>
      <c r="HR561" s="15"/>
      <c r="HS561" s="15"/>
      <c r="HT561" s="15"/>
      <c r="HU561" s="15"/>
      <c r="HV561" s="15"/>
      <c r="HW561" s="15"/>
      <c r="HX561" s="15"/>
      <c r="HY561" s="15"/>
      <c r="HZ561" s="15"/>
      <c r="IA561" s="15"/>
      <c r="IB561" s="15"/>
      <c r="IC561" s="15"/>
      <c r="ID561" s="15"/>
    </row>
    <row r="562" spans="1:238" s="38" customFormat="1" ht="13.35" customHeight="1" x14ac:dyDescent="0.2">
      <c r="A562" s="82"/>
      <c r="B562" s="28"/>
      <c r="C562" s="28"/>
      <c r="D562" s="28"/>
      <c r="E562" s="30"/>
      <c r="F562" s="80"/>
      <c r="G562" s="28"/>
      <c r="H562" s="28"/>
      <c r="I562" s="166"/>
      <c r="J562" s="4"/>
      <c r="K562" s="167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  <c r="FP562" s="15"/>
      <c r="FQ562" s="15"/>
      <c r="FR562" s="15"/>
      <c r="FS562" s="15"/>
      <c r="FT562" s="15"/>
      <c r="FU562" s="15"/>
      <c r="FV562" s="15"/>
      <c r="FW562" s="15"/>
      <c r="FX562" s="15"/>
      <c r="FY562" s="15"/>
      <c r="FZ562" s="15"/>
      <c r="GA562" s="15"/>
      <c r="GB562" s="15"/>
      <c r="GC562" s="15"/>
      <c r="GD562" s="15"/>
      <c r="GE562" s="15"/>
      <c r="GF562" s="15"/>
      <c r="GG562" s="15"/>
      <c r="GH562" s="15"/>
      <c r="GI562" s="15"/>
      <c r="GJ562" s="15"/>
      <c r="GK562" s="15"/>
      <c r="GL562" s="15"/>
      <c r="GM562" s="15"/>
      <c r="GN562" s="15"/>
      <c r="GO562" s="15"/>
      <c r="GP562" s="15"/>
      <c r="GQ562" s="15"/>
      <c r="GR562" s="15"/>
      <c r="GS562" s="15"/>
      <c r="GT562" s="15"/>
      <c r="GU562" s="15"/>
      <c r="GV562" s="15"/>
      <c r="GW562" s="15"/>
      <c r="GX562" s="15"/>
      <c r="GY562" s="15"/>
      <c r="GZ562" s="15"/>
      <c r="HA562" s="15"/>
      <c r="HB562" s="15"/>
      <c r="HC562" s="15"/>
      <c r="HD562" s="15"/>
      <c r="HE562" s="15"/>
      <c r="HF562" s="15"/>
      <c r="HG562" s="15"/>
      <c r="HH562" s="15"/>
      <c r="HI562" s="15"/>
      <c r="HJ562" s="15"/>
      <c r="HK562" s="15"/>
      <c r="HL562" s="15"/>
      <c r="HM562" s="15"/>
      <c r="HN562" s="15"/>
      <c r="HO562" s="15"/>
      <c r="HP562" s="15"/>
      <c r="HQ562" s="15"/>
      <c r="HR562" s="15"/>
      <c r="HS562" s="15"/>
      <c r="HT562" s="15"/>
      <c r="HU562" s="15"/>
      <c r="HV562" s="15"/>
      <c r="HW562" s="15"/>
      <c r="HX562" s="15"/>
      <c r="HY562" s="15"/>
      <c r="HZ562" s="15"/>
      <c r="IA562" s="15"/>
      <c r="IB562" s="15"/>
      <c r="IC562" s="15"/>
      <c r="ID562" s="15"/>
    </row>
    <row r="563" spans="1:238" s="38" customFormat="1" ht="13.35" customHeight="1" x14ac:dyDescent="0.2">
      <c r="A563" s="82"/>
      <c r="B563" s="28"/>
      <c r="C563" s="28"/>
      <c r="D563" s="28"/>
      <c r="E563" s="30"/>
      <c r="F563" s="80"/>
      <c r="G563" s="28"/>
      <c r="H563" s="28"/>
      <c r="I563" s="166"/>
      <c r="J563" s="4"/>
      <c r="K563" s="167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  <c r="FP563" s="15"/>
      <c r="FQ563" s="15"/>
      <c r="FR563" s="15"/>
      <c r="FS563" s="15"/>
      <c r="FT563" s="15"/>
      <c r="FU563" s="15"/>
      <c r="FV563" s="15"/>
      <c r="FW563" s="15"/>
      <c r="FX563" s="15"/>
      <c r="FY563" s="15"/>
      <c r="FZ563" s="15"/>
      <c r="GA563" s="15"/>
      <c r="GB563" s="15"/>
      <c r="GC563" s="15"/>
      <c r="GD563" s="15"/>
      <c r="GE563" s="15"/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15"/>
      <c r="GR563" s="15"/>
      <c r="GS563" s="15"/>
      <c r="GT563" s="15"/>
      <c r="GU563" s="15"/>
      <c r="GV563" s="15"/>
      <c r="GW563" s="15"/>
      <c r="GX563" s="15"/>
      <c r="GY563" s="15"/>
      <c r="GZ563" s="15"/>
      <c r="HA563" s="15"/>
      <c r="HB563" s="15"/>
      <c r="HC563" s="15"/>
      <c r="HD563" s="15"/>
      <c r="HE563" s="15"/>
      <c r="HF563" s="15"/>
      <c r="HG563" s="15"/>
      <c r="HH563" s="15"/>
      <c r="HI563" s="15"/>
      <c r="HJ563" s="15"/>
      <c r="HK563" s="15"/>
      <c r="HL563" s="15"/>
      <c r="HM563" s="15"/>
      <c r="HN563" s="15"/>
      <c r="HO563" s="15"/>
      <c r="HP563" s="15"/>
      <c r="HQ563" s="15"/>
      <c r="HR563" s="15"/>
      <c r="HS563" s="15"/>
      <c r="HT563" s="15"/>
      <c r="HU563" s="15"/>
      <c r="HV563" s="15"/>
      <c r="HW563" s="15"/>
      <c r="HX563" s="15"/>
      <c r="HY563" s="15"/>
      <c r="HZ563" s="15"/>
      <c r="IA563" s="15"/>
      <c r="IB563" s="15"/>
      <c r="IC563" s="15"/>
      <c r="ID563" s="15"/>
    </row>
    <row r="564" spans="1:238" s="38" customFormat="1" ht="13.35" customHeight="1" x14ac:dyDescent="0.2">
      <c r="A564" s="82"/>
      <c r="B564" s="28"/>
      <c r="C564" s="28"/>
      <c r="D564" s="28"/>
      <c r="E564" s="30"/>
      <c r="F564" s="80"/>
      <c r="G564" s="28"/>
      <c r="H564" s="28"/>
      <c r="I564" s="166"/>
      <c r="J564" s="4"/>
      <c r="K564" s="167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  <c r="GE564" s="15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/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  <c r="HP564" s="15"/>
      <c r="HQ564" s="15"/>
      <c r="HR564" s="15"/>
      <c r="HS564" s="15"/>
      <c r="HT564" s="15"/>
      <c r="HU564" s="15"/>
      <c r="HV564" s="15"/>
      <c r="HW564" s="15"/>
      <c r="HX564" s="15"/>
      <c r="HY564" s="15"/>
      <c r="HZ564" s="15"/>
      <c r="IA564" s="15"/>
      <c r="IB564" s="15"/>
      <c r="IC564" s="15"/>
      <c r="ID564" s="15"/>
    </row>
    <row r="565" spans="1:238" s="38" customFormat="1" ht="13.35" customHeight="1" x14ac:dyDescent="0.2">
      <c r="A565" s="82"/>
      <c r="B565" s="28"/>
      <c r="C565" s="28"/>
      <c r="D565" s="28"/>
      <c r="E565" s="30"/>
      <c r="F565" s="80"/>
      <c r="G565" s="28"/>
      <c r="H565" s="28"/>
      <c r="I565" s="166"/>
      <c r="J565" s="4"/>
      <c r="K565" s="167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  <c r="FP565" s="15"/>
      <c r="FQ565" s="15"/>
      <c r="FR565" s="15"/>
      <c r="FS565" s="15"/>
      <c r="FT565" s="15"/>
      <c r="FU565" s="15"/>
      <c r="FV565" s="15"/>
      <c r="FW565" s="15"/>
      <c r="FX565" s="15"/>
      <c r="FY565" s="15"/>
      <c r="FZ565" s="15"/>
      <c r="GA565" s="15"/>
      <c r="GB565" s="15"/>
      <c r="GC565" s="15"/>
      <c r="GD565" s="15"/>
      <c r="GE565" s="15"/>
      <c r="GF565" s="15"/>
      <c r="GG565" s="15"/>
      <c r="GH565" s="15"/>
      <c r="GI565" s="15"/>
      <c r="GJ565" s="15"/>
      <c r="GK565" s="15"/>
      <c r="GL565" s="15"/>
      <c r="GM565" s="15"/>
      <c r="GN565" s="15"/>
      <c r="GO565" s="15"/>
      <c r="GP565" s="15"/>
      <c r="GQ565" s="15"/>
      <c r="GR565" s="15"/>
      <c r="GS565" s="15"/>
      <c r="GT565" s="15"/>
      <c r="GU565" s="15"/>
      <c r="GV565" s="15"/>
      <c r="GW565" s="15"/>
      <c r="GX565" s="15"/>
      <c r="GY565" s="15"/>
      <c r="GZ565" s="15"/>
      <c r="HA565" s="15"/>
      <c r="HB565" s="15"/>
      <c r="HC565" s="15"/>
      <c r="HD565" s="15"/>
      <c r="HE565" s="15"/>
      <c r="HF565" s="15"/>
      <c r="HG565" s="15"/>
      <c r="HH565" s="15"/>
      <c r="HI565" s="15"/>
      <c r="HJ565" s="15"/>
      <c r="HK565" s="15"/>
      <c r="HL565" s="15"/>
      <c r="HM565" s="15"/>
      <c r="HN565" s="15"/>
      <c r="HO565" s="15"/>
      <c r="HP565" s="15"/>
      <c r="HQ565" s="15"/>
      <c r="HR565" s="15"/>
      <c r="HS565" s="15"/>
      <c r="HT565" s="15"/>
      <c r="HU565" s="15"/>
      <c r="HV565" s="15"/>
      <c r="HW565" s="15"/>
      <c r="HX565" s="15"/>
      <c r="HY565" s="15"/>
      <c r="HZ565" s="15"/>
      <c r="IA565" s="15"/>
      <c r="IB565" s="15"/>
      <c r="IC565" s="15"/>
      <c r="ID565" s="15"/>
    </row>
    <row r="566" spans="1:238" s="38" customFormat="1" ht="13.35" customHeight="1" x14ac:dyDescent="0.2">
      <c r="A566" s="82"/>
      <c r="B566" s="28"/>
      <c r="C566" s="28"/>
      <c r="D566" s="28"/>
      <c r="E566" s="30"/>
      <c r="F566" s="80"/>
      <c r="G566" s="28"/>
      <c r="H566" s="28"/>
      <c r="I566" s="166"/>
      <c r="J566" s="4"/>
      <c r="K566" s="167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15"/>
      <c r="HT566" s="15"/>
      <c r="HU566" s="15"/>
      <c r="HV566" s="15"/>
      <c r="HW566" s="15"/>
      <c r="HX566" s="15"/>
      <c r="HY566" s="15"/>
      <c r="HZ566" s="15"/>
      <c r="IA566" s="15"/>
      <c r="IB566" s="15"/>
      <c r="IC566" s="15"/>
      <c r="ID566" s="15"/>
    </row>
    <row r="567" spans="1:238" s="38" customFormat="1" ht="13.35" customHeight="1" x14ac:dyDescent="0.2">
      <c r="A567" s="82"/>
      <c r="B567" s="28"/>
      <c r="C567" s="28"/>
      <c r="D567" s="28"/>
      <c r="E567" s="30"/>
      <c r="F567" s="80"/>
      <c r="G567" s="28"/>
      <c r="H567" s="28"/>
      <c r="I567" s="166"/>
      <c r="J567" s="4"/>
      <c r="K567" s="167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/>
      <c r="HJ567" s="15"/>
      <c r="HK567" s="15"/>
      <c r="HL567" s="15"/>
      <c r="HM567" s="15"/>
      <c r="HN567" s="15"/>
      <c r="HO567" s="15"/>
      <c r="HP567" s="15"/>
      <c r="HQ567" s="15"/>
      <c r="HR567" s="15"/>
      <c r="HS567" s="15"/>
      <c r="HT567" s="15"/>
      <c r="HU567" s="15"/>
      <c r="HV567" s="15"/>
      <c r="HW567" s="15"/>
      <c r="HX567" s="15"/>
      <c r="HY567" s="15"/>
      <c r="HZ567" s="15"/>
      <c r="IA567" s="15"/>
      <c r="IB567" s="15"/>
      <c r="IC567" s="15"/>
      <c r="ID567" s="15"/>
    </row>
    <row r="568" spans="1:238" ht="13.35" customHeight="1" x14ac:dyDescent="0.2"/>
    <row r="569" spans="1:238" s="38" customFormat="1" ht="13.35" customHeight="1" x14ac:dyDescent="0.2">
      <c r="A569" s="82"/>
      <c r="B569" s="28"/>
      <c r="C569" s="28"/>
      <c r="D569" s="28"/>
      <c r="E569" s="30"/>
      <c r="F569" s="80"/>
      <c r="G569" s="28"/>
      <c r="H569" s="28"/>
      <c r="I569" s="166"/>
      <c r="J569" s="4"/>
      <c r="K569" s="167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/>
      <c r="HY569" s="15"/>
      <c r="HZ569" s="15"/>
      <c r="IA569" s="15"/>
      <c r="IB569" s="15"/>
      <c r="IC569" s="15"/>
      <c r="ID569" s="15"/>
    </row>
    <row r="570" spans="1:238" s="38" customFormat="1" ht="13.35" customHeight="1" x14ac:dyDescent="0.2">
      <c r="A570" s="82"/>
      <c r="B570" s="28"/>
      <c r="C570" s="28"/>
      <c r="D570" s="28"/>
      <c r="E570" s="30"/>
      <c r="F570" s="80"/>
      <c r="G570" s="28"/>
      <c r="H570" s="28"/>
      <c r="I570" s="166"/>
      <c r="J570" s="4"/>
      <c r="K570" s="167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/>
      <c r="HJ570" s="15"/>
      <c r="HK570" s="15"/>
      <c r="HL570" s="15"/>
      <c r="HM570" s="15"/>
      <c r="HN570" s="15"/>
      <c r="HO570" s="15"/>
      <c r="HP570" s="15"/>
      <c r="HQ570" s="15"/>
      <c r="HR570" s="15"/>
      <c r="HS570" s="15"/>
      <c r="HT570" s="15"/>
      <c r="HU570" s="15"/>
      <c r="HV570" s="15"/>
      <c r="HW570" s="15"/>
      <c r="HX570" s="15"/>
      <c r="HY570" s="15"/>
      <c r="HZ570" s="15"/>
      <c r="IA570" s="15"/>
      <c r="IB570" s="15"/>
      <c r="IC570" s="15"/>
      <c r="ID570" s="15"/>
    </row>
    <row r="571" spans="1:238" s="38" customFormat="1" ht="13.35" customHeight="1" x14ac:dyDescent="0.2">
      <c r="A571" s="82"/>
      <c r="B571" s="28"/>
      <c r="C571" s="28"/>
      <c r="D571" s="28"/>
      <c r="E571" s="30"/>
      <c r="F571" s="80"/>
      <c r="G571" s="28"/>
      <c r="H571" s="28"/>
      <c r="I571" s="166"/>
      <c r="J571" s="4"/>
      <c r="K571" s="167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/>
      <c r="HH571" s="15"/>
      <c r="HI571" s="15"/>
      <c r="HJ571" s="15"/>
      <c r="HK571" s="15"/>
      <c r="HL571" s="15"/>
      <c r="HM571" s="15"/>
      <c r="HN571" s="15"/>
      <c r="HO571" s="15"/>
      <c r="HP571" s="15"/>
      <c r="HQ571" s="15"/>
      <c r="HR571" s="15"/>
      <c r="HS571" s="15"/>
      <c r="HT571" s="15"/>
      <c r="HU571" s="15"/>
      <c r="HV571" s="15"/>
      <c r="HW571" s="15"/>
      <c r="HX571" s="15"/>
      <c r="HY571" s="15"/>
      <c r="HZ571" s="15"/>
      <c r="IA571" s="15"/>
      <c r="IB571" s="15"/>
      <c r="IC571" s="15"/>
      <c r="ID571" s="15"/>
    </row>
    <row r="572" spans="1:238" s="38" customFormat="1" ht="13.35" customHeight="1" x14ac:dyDescent="0.2">
      <c r="A572" s="82"/>
      <c r="B572" s="28"/>
      <c r="C572" s="28"/>
      <c r="D572" s="28"/>
      <c r="E572" s="30"/>
      <c r="F572" s="80"/>
      <c r="G572" s="28"/>
      <c r="H572" s="28"/>
      <c r="I572" s="166"/>
      <c r="J572" s="4"/>
      <c r="K572" s="167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/>
      <c r="HH572" s="15"/>
      <c r="HI572" s="15"/>
      <c r="HJ572" s="15"/>
      <c r="HK572" s="15"/>
      <c r="HL572" s="15"/>
      <c r="HM572" s="15"/>
      <c r="HN572" s="15"/>
      <c r="HO572" s="15"/>
      <c r="HP572" s="15"/>
      <c r="HQ572" s="15"/>
      <c r="HR572" s="15"/>
      <c r="HS572" s="15"/>
      <c r="HT572" s="15"/>
      <c r="HU572" s="15"/>
      <c r="HV572" s="15"/>
      <c r="HW572" s="15"/>
      <c r="HX572" s="15"/>
      <c r="HY572" s="15"/>
      <c r="HZ572" s="15"/>
      <c r="IA572" s="15"/>
      <c r="IB572" s="15"/>
      <c r="IC572" s="15"/>
      <c r="ID572" s="15"/>
    </row>
    <row r="573" spans="1:238" s="38" customFormat="1" ht="13.35" customHeight="1" x14ac:dyDescent="0.2">
      <c r="A573" s="82"/>
      <c r="B573" s="28"/>
      <c r="C573" s="28"/>
      <c r="D573" s="28"/>
      <c r="E573" s="30"/>
      <c r="F573" s="80"/>
      <c r="G573" s="28"/>
      <c r="H573" s="28"/>
      <c r="I573" s="166"/>
      <c r="J573" s="4"/>
      <c r="K573" s="167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/>
      <c r="HH573" s="15"/>
      <c r="HI573" s="15"/>
      <c r="HJ573" s="15"/>
      <c r="HK573" s="15"/>
      <c r="HL573" s="15"/>
      <c r="HM573" s="15"/>
      <c r="HN573" s="15"/>
      <c r="HO573" s="15"/>
      <c r="HP573" s="15"/>
      <c r="HQ573" s="15"/>
      <c r="HR573" s="15"/>
      <c r="HS573" s="15"/>
      <c r="HT573" s="15"/>
      <c r="HU573" s="15"/>
      <c r="HV573" s="15"/>
      <c r="HW573" s="15"/>
      <c r="HX573" s="15"/>
      <c r="HY573" s="15"/>
      <c r="HZ573" s="15"/>
      <c r="IA573" s="15"/>
      <c r="IB573" s="15"/>
      <c r="IC573" s="15"/>
      <c r="ID573" s="15"/>
    </row>
    <row r="574" spans="1:238" s="38" customFormat="1" ht="13.35" customHeight="1" x14ac:dyDescent="0.2">
      <c r="A574" s="82"/>
      <c r="B574" s="28"/>
      <c r="C574" s="28"/>
      <c r="D574" s="28"/>
      <c r="E574" s="30"/>
      <c r="F574" s="80"/>
      <c r="G574" s="28"/>
      <c r="H574" s="28"/>
      <c r="I574" s="166"/>
      <c r="J574" s="4"/>
      <c r="K574" s="167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/>
      <c r="HJ574" s="15"/>
      <c r="HK574" s="15"/>
      <c r="HL574" s="15"/>
      <c r="HM574" s="15"/>
      <c r="HN574" s="15"/>
      <c r="HO574" s="15"/>
      <c r="HP574" s="15"/>
      <c r="HQ574" s="15"/>
      <c r="HR574" s="15"/>
      <c r="HS574" s="15"/>
      <c r="HT574" s="15"/>
      <c r="HU574" s="15"/>
      <c r="HV574" s="15"/>
      <c r="HW574" s="15"/>
      <c r="HX574" s="15"/>
      <c r="HY574" s="15"/>
      <c r="HZ574" s="15"/>
      <c r="IA574" s="15"/>
      <c r="IB574" s="15"/>
      <c r="IC574" s="15"/>
      <c r="ID574" s="15"/>
    </row>
    <row r="575" spans="1:238" s="38" customFormat="1" ht="13.35" customHeight="1" x14ac:dyDescent="0.2">
      <c r="A575" s="82"/>
      <c r="B575" s="28"/>
      <c r="C575" s="28"/>
      <c r="D575" s="28"/>
      <c r="E575" s="30"/>
      <c r="F575" s="80"/>
      <c r="G575" s="28"/>
      <c r="H575" s="28"/>
      <c r="I575" s="166"/>
      <c r="J575" s="4"/>
      <c r="K575" s="167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  <c r="FP575" s="15"/>
      <c r="FQ575" s="15"/>
      <c r="FR575" s="15"/>
      <c r="FS575" s="15"/>
      <c r="FT575" s="15"/>
      <c r="FU575" s="15"/>
      <c r="FV575" s="15"/>
      <c r="FW575" s="15"/>
      <c r="FX575" s="15"/>
      <c r="FY575" s="15"/>
      <c r="FZ575" s="15"/>
      <c r="GA575" s="15"/>
      <c r="GB575" s="15"/>
      <c r="GC575" s="15"/>
      <c r="GD575" s="15"/>
      <c r="GE575" s="15"/>
      <c r="GF575" s="15"/>
      <c r="GG575" s="15"/>
      <c r="GH575" s="15"/>
      <c r="GI575" s="15"/>
      <c r="GJ575" s="15"/>
      <c r="GK575" s="15"/>
      <c r="GL575" s="15"/>
      <c r="GM575" s="15"/>
      <c r="GN575" s="15"/>
      <c r="GO575" s="15"/>
      <c r="GP575" s="15"/>
      <c r="GQ575" s="15"/>
      <c r="GR575" s="15"/>
      <c r="GS575" s="15"/>
      <c r="GT575" s="15"/>
      <c r="GU575" s="15"/>
      <c r="GV575" s="15"/>
      <c r="GW575" s="15"/>
      <c r="GX575" s="15"/>
      <c r="GY575" s="15"/>
      <c r="GZ575" s="15"/>
      <c r="HA575" s="15"/>
      <c r="HB575" s="15"/>
      <c r="HC575" s="15"/>
      <c r="HD575" s="15"/>
      <c r="HE575" s="15"/>
      <c r="HF575" s="15"/>
      <c r="HG575" s="15"/>
      <c r="HH575" s="15"/>
      <c r="HI575" s="15"/>
      <c r="HJ575" s="15"/>
      <c r="HK575" s="15"/>
      <c r="HL575" s="15"/>
      <c r="HM575" s="15"/>
      <c r="HN575" s="15"/>
      <c r="HO575" s="15"/>
      <c r="HP575" s="15"/>
      <c r="HQ575" s="15"/>
      <c r="HR575" s="15"/>
      <c r="HS575" s="15"/>
      <c r="HT575" s="15"/>
      <c r="HU575" s="15"/>
      <c r="HV575" s="15"/>
      <c r="HW575" s="15"/>
      <c r="HX575" s="15"/>
      <c r="HY575" s="15"/>
      <c r="HZ575" s="15"/>
      <c r="IA575" s="15"/>
      <c r="IB575" s="15"/>
      <c r="IC575" s="15"/>
      <c r="ID575" s="15"/>
    </row>
    <row r="576" spans="1:238" s="38" customFormat="1" ht="13.35" customHeight="1" x14ac:dyDescent="0.2">
      <c r="A576" s="82"/>
      <c r="B576" s="28"/>
      <c r="C576" s="28"/>
      <c r="D576" s="28"/>
      <c r="E576" s="30"/>
      <c r="F576" s="80"/>
      <c r="G576" s="28"/>
      <c r="H576" s="28"/>
      <c r="I576" s="166"/>
      <c r="J576" s="4"/>
      <c r="K576" s="167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  <c r="FP576" s="15"/>
      <c r="FQ576" s="15"/>
      <c r="FR576" s="15"/>
      <c r="FS576" s="15"/>
      <c r="FT576" s="15"/>
      <c r="FU576" s="15"/>
      <c r="FV576" s="15"/>
      <c r="FW576" s="15"/>
      <c r="FX576" s="15"/>
      <c r="FY576" s="15"/>
      <c r="FZ576" s="15"/>
      <c r="GA576" s="15"/>
      <c r="GB576" s="15"/>
      <c r="GC576" s="15"/>
      <c r="GD576" s="15"/>
      <c r="GE576" s="15"/>
      <c r="GF576" s="15"/>
      <c r="GG576" s="15"/>
      <c r="GH576" s="15"/>
      <c r="GI576" s="15"/>
      <c r="GJ576" s="15"/>
      <c r="GK576" s="15"/>
      <c r="GL576" s="15"/>
      <c r="GM576" s="15"/>
      <c r="GN576" s="15"/>
      <c r="GO576" s="15"/>
      <c r="GP576" s="15"/>
      <c r="GQ576" s="15"/>
      <c r="GR576" s="15"/>
      <c r="GS576" s="15"/>
      <c r="GT576" s="15"/>
      <c r="GU576" s="15"/>
      <c r="GV576" s="15"/>
      <c r="GW576" s="15"/>
      <c r="GX576" s="15"/>
      <c r="GY576" s="15"/>
      <c r="GZ576" s="15"/>
      <c r="HA576" s="15"/>
      <c r="HB576" s="15"/>
      <c r="HC576" s="15"/>
      <c r="HD576" s="15"/>
      <c r="HE576" s="15"/>
      <c r="HF576" s="15"/>
      <c r="HG576" s="15"/>
      <c r="HH576" s="15"/>
      <c r="HI576" s="15"/>
      <c r="HJ576" s="15"/>
      <c r="HK576" s="15"/>
      <c r="HL576" s="15"/>
      <c r="HM576" s="15"/>
      <c r="HN576" s="15"/>
      <c r="HO576" s="15"/>
      <c r="HP576" s="15"/>
      <c r="HQ576" s="15"/>
      <c r="HR576" s="15"/>
      <c r="HS576" s="15"/>
      <c r="HT576" s="15"/>
      <c r="HU576" s="15"/>
      <c r="HV576" s="15"/>
      <c r="HW576" s="15"/>
      <c r="HX576" s="15"/>
      <c r="HY576" s="15"/>
      <c r="HZ576" s="15"/>
      <c r="IA576" s="15"/>
      <c r="IB576" s="15"/>
      <c r="IC576" s="15"/>
      <c r="ID576" s="15"/>
    </row>
    <row r="577" spans="1:238" s="38" customFormat="1" ht="13.35" customHeight="1" x14ac:dyDescent="0.2">
      <c r="A577" s="82"/>
      <c r="B577" s="28"/>
      <c r="C577" s="28"/>
      <c r="D577" s="28"/>
      <c r="E577" s="30"/>
      <c r="F577" s="80"/>
      <c r="G577" s="28"/>
      <c r="H577" s="28"/>
      <c r="I577" s="166"/>
      <c r="J577" s="4"/>
      <c r="K577" s="167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15"/>
      <c r="GR577" s="15"/>
      <c r="GS577" s="15"/>
      <c r="GT577" s="15"/>
      <c r="GU577" s="15"/>
      <c r="GV577" s="15"/>
      <c r="GW577" s="15"/>
      <c r="GX577" s="15"/>
      <c r="GY577" s="15"/>
      <c r="GZ577" s="15"/>
      <c r="HA577" s="15"/>
      <c r="HB577" s="15"/>
      <c r="HC577" s="15"/>
      <c r="HD577" s="15"/>
      <c r="HE577" s="15"/>
      <c r="HF577" s="15"/>
      <c r="HG577" s="15"/>
      <c r="HH577" s="15"/>
      <c r="HI577" s="15"/>
      <c r="HJ577" s="15"/>
      <c r="HK577" s="15"/>
      <c r="HL577" s="15"/>
      <c r="HM577" s="15"/>
      <c r="HN577" s="15"/>
      <c r="HO577" s="15"/>
      <c r="HP577" s="15"/>
      <c r="HQ577" s="15"/>
      <c r="HR577" s="15"/>
      <c r="HS577" s="15"/>
      <c r="HT577" s="15"/>
      <c r="HU577" s="15"/>
      <c r="HV577" s="15"/>
      <c r="HW577" s="15"/>
      <c r="HX577" s="15"/>
      <c r="HY577" s="15"/>
      <c r="HZ577" s="15"/>
      <c r="IA577" s="15"/>
      <c r="IB577" s="15"/>
      <c r="IC577" s="15"/>
      <c r="ID577" s="15"/>
    </row>
    <row r="578" spans="1:238" s="38" customFormat="1" ht="13.35" customHeight="1" x14ac:dyDescent="0.2">
      <c r="A578" s="82"/>
      <c r="B578" s="28"/>
      <c r="C578" s="28"/>
      <c r="D578" s="28"/>
      <c r="E578" s="30"/>
      <c r="F578" s="80"/>
      <c r="G578" s="28"/>
      <c r="H578" s="28"/>
      <c r="I578" s="166"/>
      <c r="J578" s="4"/>
      <c r="K578" s="167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  <c r="GE578" s="15"/>
      <c r="GF578" s="15"/>
      <c r="GG578" s="15"/>
      <c r="GH578" s="15"/>
      <c r="GI578" s="15"/>
      <c r="GJ578" s="15"/>
      <c r="GK578" s="15"/>
      <c r="GL578" s="15"/>
      <c r="GM578" s="15"/>
      <c r="GN578" s="15"/>
      <c r="GO578" s="15"/>
      <c r="GP578" s="15"/>
      <c r="GQ578" s="15"/>
      <c r="GR578" s="15"/>
      <c r="GS578" s="15"/>
      <c r="GT578" s="15"/>
      <c r="GU578" s="15"/>
      <c r="GV578" s="15"/>
      <c r="GW578" s="15"/>
      <c r="GX578" s="15"/>
      <c r="GY578" s="15"/>
      <c r="GZ578" s="15"/>
      <c r="HA578" s="15"/>
      <c r="HB578" s="15"/>
      <c r="HC578" s="15"/>
      <c r="HD578" s="15"/>
      <c r="HE578" s="15"/>
      <c r="HF578" s="15"/>
      <c r="HG578" s="15"/>
      <c r="HH578" s="15"/>
      <c r="HI578" s="15"/>
      <c r="HJ578" s="15"/>
      <c r="HK578" s="15"/>
      <c r="HL578" s="15"/>
      <c r="HM578" s="15"/>
      <c r="HN578" s="15"/>
      <c r="HO578" s="15"/>
      <c r="HP578" s="15"/>
      <c r="HQ578" s="15"/>
      <c r="HR578" s="15"/>
      <c r="HS578" s="15"/>
      <c r="HT578" s="15"/>
      <c r="HU578" s="15"/>
      <c r="HV578" s="15"/>
      <c r="HW578" s="15"/>
      <c r="HX578" s="15"/>
      <c r="HY578" s="15"/>
      <c r="HZ578" s="15"/>
      <c r="IA578" s="15"/>
      <c r="IB578" s="15"/>
      <c r="IC578" s="15"/>
      <c r="ID578" s="15"/>
    </row>
    <row r="579" spans="1:238" s="38" customFormat="1" ht="13.35" customHeight="1" x14ac:dyDescent="0.2">
      <c r="A579" s="82"/>
      <c r="B579" s="28"/>
      <c r="C579" s="28"/>
      <c r="D579" s="28"/>
      <c r="E579" s="30"/>
      <c r="F579" s="80"/>
      <c r="G579" s="28"/>
      <c r="H579" s="28"/>
      <c r="I579" s="166"/>
      <c r="J579" s="4"/>
      <c r="K579" s="167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  <c r="FP579" s="15"/>
      <c r="FQ579" s="15"/>
      <c r="FR579" s="15"/>
      <c r="FS579" s="15"/>
      <c r="FT579" s="15"/>
      <c r="FU579" s="15"/>
      <c r="FV579" s="15"/>
      <c r="FW579" s="15"/>
      <c r="FX579" s="15"/>
      <c r="FY579" s="15"/>
      <c r="FZ579" s="15"/>
      <c r="GA579" s="15"/>
      <c r="GB579" s="15"/>
      <c r="GC579" s="15"/>
      <c r="GD579" s="15"/>
      <c r="GE579" s="15"/>
      <c r="GF579" s="15"/>
      <c r="GG579" s="15"/>
      <c r="GH579" s="15"/>
      <c r="GI579" s="15"/>
      <c r="GJ579" s="15"/>
      <c r="GK579" s="15"/>
      <c r="GL579" s="15"/>
      <c r="GM579" s="15"/>
      <c r="GN579" s="15"/>
      <c r="GO579" s="15"/>
      <c r="GP579" s="15"/>
      <c r="GQ579" s="15"/>
      <c r="GR579" s="15"/>
      <c r="GS579" s="15"/>
      <c r="GT579" s="15"/>
      <c r="GU579" s="15"/>
      <c r="GV579" s="15"/>
      <c r="GW579" s="15"/>
      <c r="GX579" s="15"/>
      <c r="GY579" s="15"/>
      <c r="GZ579" s="15"/>
      <c r="HA579" s="15"/>
      <c r="HB579" s="15"/>
      <c r="HC579" s="15"/>
      <c r="HD579" s="15"/>
      <c r="HE579" s="15"/>
      <c r="HF579" s="15"/>
      <c r="HG579" s="15"/>
      <c r="HH579" s="15"/>
      <c r="HI579" s="15"/>
      <c r="HJ579" s="15"/>
      <c r="HK579" s="15"/>
      <c r="HL579" s="15"/>
      <c r="HM579" s="15"/>
      <c r="HN579" s="15"/>
      <c r="HO579" s="15"/>
      <c r="HP579" s="15"/>
      <c r="HQ579" s="15"/>
      <c r="HR579" s="15"/>
      <c r="HS579" s="15"/>
      <c r="HT579" s="15"/>
      <c r="HU579" s="15"/>
      <c r="HV579" s="15"/>
      <c r="HW579" s="15"/>
      <c r="HX579" s="15"/>
      <c r="HY579" s="15"/>
      <c r="HZ579" s="15"/>
      <c r="IA579" s="15"/>
      <c r="IB579" s="15"/>
      <c r="IC579" s="15"/>
      <c r="ID579" s="15"/>
    </row>
    <row r="580" spans="1:238" s="38" customFormat="1" ht="13.35" customHeight="1" x14ac:dyDescent="0.2">
      <c r="A580" s="82"/>
      <c r="B580" s="28"/>
      <c r="C580" s="28"/>
      <c r="D580" s="28"/>
      <c r="E580" s="30"/>
      <c r="F580" s="80"/>
      <c r="G580" s="28"/>
      <c r="H580" s="28"/>
      <c r="I580" s="166"/>
      <c r="J580" s="4"/>
      <c r="K580" s="167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  <c r="GE580" s="15"/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15"/>
      <c r="GR580" s="15"/>
      <c r="GS580" s="15"/>
      <c r="GT580" s="15"/>
      <c r="GU580" s="15"/>
      <c r="GV580" s="15"/>
      <c r="GW580" s="15"/>
      <c r="GX580" s="15"/>
      <c r="GY580" s="15"/>
      <c r="GZ580" s="15"/>
      <c r="HA580" s="15"/>
      <c r="HB580" s="15"/>
      <c r="HC580" s="15"/>
      <c r="HD580" s="15"/>
      <c r="HE580" s="15"/>
      <c r="HF580" s="15"/>
      <c r="HG580" s="15"/>
      <c r="HH580" s="15"/>
      <c r="HI580" s="15"/>
      <c r="HJ580" s="15"/>
      <c r="HK580" s="15"/>
      <c r="HL580" s="15"/>
      <c r="HM580" s="15"/>
      <c r="HN580" s="15"/>
      <c r="HO580" s="15"/>
      <c r="HP580" s="15"/>
      <c r="HQ580" s="15"/>
      <c r="HR580" s="15"/>
      <c r="HS580" s="15"/>
      <c r="HT580" s="15"/>
      <c r="HU580" s="15"/>
      <c r="HV580" s="15"/>
      <c r="HW580" s="15"/>
      <c r="HX580" s="15"/>
      <c r="HY580" s="15"/>
      <c r="HZ580" s="15"/>
      <c r="IA580" s="15"/>
      <c r="IB580" s="15"/>
      <c r="IC580" s="15"/>
      <c r="ID580" s="15"/>
    </row>
    <row r="581" spans="1:238" s="38" customFormat="1" ht="13.35" customHeight="1" x14ac:dyDescent="0.2">
      <c r="A581" s="82"/>
      <c r="B581" s="28"/>
      <c r="C581" s="28"/>
      <c r="D581" s="28"/>
      <c r="E581" s="30"/>
      <c r="F581" s="80"/>
      <c r="G581" s="28"/>
      <c r="H581" s="28"/>
      <c r="I581" s="166"/>
      <c r="J581" s="4"/>
      <c r="K581" s="167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  <c r="FP581" s="15"/>
      <c r="FQ581" s="15"/>
      <c r="FR581" s="15"/>
      <c r="FS581" s="15"/>
      <c r="FT581" s="15"/>
      <c r="FU581" s="15"/>
      <c r="FV581" s="15"/>
      <c r="FW581" s="15"/>
      <c r="FX581" s="15"/>
      <c r="FY581" s="15"/>
      <c r="FZ581" s="15"/>
      <c r="GA581" s="15"/>
      <c r="GB581" s="15"/>
      <c r="GC581" s="15"/>
      <c r="GD581" s="15"/>
      <c r="GE581" s="15"/>
      <c r="GF581" s="15"/>
      <c r="GG581" s="15"/>
      <c r="GH581" s="15"/>
      <c r="GI581" s="15"/>
      <c r="GJ581" s="15"/>
      <c r="GK581" s="15"/>
      <c r="GL581" s="15"/>
      <c r="GM581" s="15"/>
      <c r="GN581" s="15"/>
      <c r="GO581" s="15"/>
      <c r="GP581" s="15"/>
      <c r="GQ581" s="15"/>
      <c r="GR581" s="15"/>
      <c r="GS581" s="15"/>
      <c r="GT581" s="15"/>
      <c r="GU581" s="15"/>
      <c r="GV581" s="15"/>
      <c r="GW581" s="15"/>
      <c r="GX581" s="15"/>
      <c r="GY581" s="15"/>
      <c r="GZ581" s="15"/>
      <c r="HA581" s="15"/>
      <c r="HB581" s="15"/>
      <c r="HC581" s="15"/>
      <c r="HD581" s="15"/>
      <c r="HE581" s="15"/>
      <c r="HF581" s="15"/>
      <c r="HG581" s="15"/>
      <c r="HH581" s="15"/>
      <c r="HI581" s="15"/>
      <c r="HJ581" s="15"/>
      <c r="HK581" s="15"/>
      <c r="HL581" s="15"/>
      <c r="HM581" s="15"/>
      <c r="HN581" s="15"/>
      <c r="HO581" s="15"/>
      <c r="HP581" s="15"/>
      <c r="HQ581" s="15"/>
      <c r="HR581" s="15"/>
      <c r="HS581" s="15"/>
      <c r="HT581" s="15"/>
      <c r="HU581" s="15"/>
      <c r="HV581" s="15"/>
      <c r="HW581" s="15"/>
      <c r="HX581" s="15"/>
      <c r="HY581" s="15"/>
      <c r="HZ581" s="15"/>
      <c r="IA581" s="15"/>
      <c r="IB581" s="15"/>
      <c r="IC581" s="15"/>
      <c r="ID581" s="15"/>
    </row>
    <row r="582" spans="1:238" s="38" customFormat="1" ht="13.35" customHeight="1" x14ac:dyDescent="0.2">
      <c r="A582" s="82"/>
      <c r="B582" s="28"/>
      <c r="C582" s="28"/>
      <c r="D582" s="28"/>
      <c r="E582" s="30"/>
      <c r="F582" s="80"/>
      <c r="G582" s="28"/>
      <c r="H582" s="28"/>
      <c r="I582" s="166"/>
      <c r="J582" s="4"/>
      <c r="K582" s="167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  <c r="GE582" s="15"/>
      <c r="GF582" s="15"/>
      <c r="GG582" s="15"/>
      <c r="GH582" s="15"/>
      <c r="GI582" s="15"/>
      <c r="GJ582" s="15"/>
      <c r="GK582" s="15"/>
      <c r="GL582" s="15"/>
      <c r="GM582" s="15"/>
      <c r="GN582" s="15"/>
      <c r="GO582" s="15"/>
      <c r="GP582" s="15"/>
      <c r="GQ582" s="15"/>
      <c r="GR582" s="15"/>
      <c r="GS582" s="15"/>
      <c r="GT582" s="15"/>
      <c r="GU582" s="15"/>
      <c r="GV582" s="15"/>
      <c r="GW582" s="15"/>
      <c r="GX582" s="15"/>
      <c r="GY582" s="15"/>
      <c r="GZ582" s="15"/>
      <c r="HA582" s="15"/>
      <c r="HB582" s="15"/>
      <c r="HC582" s="15"/>
      <c r="HD582" s="15"/>
      <c r="HE582" s="15"/>
      <c r="HF582" s="15"/>
      <c r="HG582" s="15"/>
      <c r="HH582" s="15"/>
      <c r="HI582" s="15"/>
      <c r="HJ582" s="15"/>
      <c r="HK582" s="15"/>
      <c r="HL582" s="15"/>
      <c r="HM582" s="15"/>
      <c r="HN582" s="15"/>
      <c r="HO582" s="15"/>
      <c r="HP582" s="15"/>
      <c r="HQ582" s="15"/>
      <c r="HR582" s="15"/>
      <c r="HS582" s="15"/>
      <c r="HT582" s="15"/>
      <c r="HU582" s="15"/>
      <c r="HV582" s="15"/>
      <c r="HW582" s="15"/>
      <c r="HX582" s="15"/>
      <c r="HY582" s="15"/>
      <c r="HZ582" s="15"/>
      <c r="IA582" s="15"/>
      <c r="IB582" s="15"/>
      <c r="IC582" s="15"/>
      <c r="ID582" s="15"/>
    </row>
    <row r="583" spans="1:238" s="38" customFormat="1" ht="13.35" customHeight="1" x14ac:dyDescent="0.2">
      <c r="A583" s="82"/>
      <c r="B583" s="28"/>
      <c r="C583" s="28"/>
      <c r="D583" s="28"/>
      <c r="E583" s="30"/>
      <c r="F583" s="80"/>
      <c r="G583" s="28"/>
      <c r="H583" s="28"/>
      <c r="I583" s="166"/>
      <c r="J583" s="4"/>
      <c r="K583" s="167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15"/>
      <c r="GR583" s="15"/>
      <c r="GS583" s="15"/>
      <c r="GT583" s="15"/>
      <c r="GU583" s="15"/>
      <c r="GV583" s="15"/>
      <c r="GW583" s="15"/>
      <c r="GX583" s="15"/>
      <c r="GY583" s="15"/>
      <c r="GZ583" s="15"/>
      <c r="HA583" s="15"/>
      <c r="HB583" s="15"/>
      <c r="HC583" s="15"/>
      <c r="HD583" s="15"/>
      <c r="HE583" s="15"/>
      <c r="HF583" s="15"/>
      <c r="HG583" s="15"/>
      <c r="HH583" s="15"/>
      <c r="HI583" s="15"/>
      <c r="HJ583" s="15"/>
      <c r="HK583" s="15"/>
      <c r="HL583" s="15"/>
      <c r="HM583" s="15"/>
      <c r="HN583" s="15"/>
      <c r="HO583" s="15"/>
      <c r="HP583" s="15"/>
      <c r="HQ583" s="15"/>
      <c r="HR583" s="15"/>
      <c r="HS583" s="15"/>
      <c r="HT583" s="15"/>
      <c r="HU583" s="15"/>
      <c r="HV583" s="15"/>
      <c r="HW583" s="15"/>
      <c r="HX583" s="15"/>
      <c r="HY583" s="15"/>
      <c r="HZ583" s="15"/>
      <c r="IA583" s="15"/>
      <c r="IB583" s="15"/>
      <c r="IC583" s="15"/>
      <c r="ID583" s="15"/>
    </row>
    <row r="584" spans="1:238" s="38" customFormat="1" ht="13.35" customHeight="1" x14ac:dyDescent="0.2">
      <c r="A584" s="82"/>
      <c r="B584" s="28"/>
      <c r="C584" s="28"/>
      <c r="D584" s="28"/>
      <c r="E584" s="30"/>
      <c r="F584" s="80"/>
      <c r="G584" s="28"/>
      <c r="H584" s="28"/>
      <c r="I584" s="166"/>
      <c r="J584" s="4"/>
      <c r="K584" s="167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/>
      <c r="HJ584" s="15"/>
      <c r="HK584" s="15"/>
      <c r="HL584" s="15"/>
      <c r="HM584" s="15"/>
      <c r="HN584" s="15"/>
      <c r="HO584" s="15"/>
      <c r="HP584" s="15"/>
      <c r="HQ584" s="15"/>
      <c r="HR584" s="15"/>
      <c r="HS584" s="15"/>
      <c r="HT584" s="15"/>
      <c r="HU584" s="15"/>
      <c r="HV584" s="15"/>
      <c r="HW584" s="15"/>
      <c r="HX584" s="15"/>
      <c r="HY584" s="15"/>
      <c r="HZ584" s="15"/>
      <c r="IA584" s="15"/>
      <c r="IB584" s="15"/>
      <c r="IC584" s="15"/>
      <c r="ID584" s="15"/>
    </row>
    <row r="585" spans="1:238" s="38" customFormat="1" ht="13.35" customHeight="1" x14ac:dyDescent="0.2">
      <c r="A585" s="82"/>
      <c r="B585" s="28"/>
      <c r="C585" s="28"/>
      <c r="D585" s="28"/>
      <c r="E585" s="30"/>
      <c r="F585" s="80"/>
      <c r="G585" s="28"/>
      <c r="H585" s="28"/>
      <c r="I585" s="166"/>
      <c r="J585" s="4"/>
      <c r="K585" s="167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  <c r="HY585" s="15"/>
      <c r="HZ585" s="15"/>
      <c r="IA585" s="15"/>
      <c r="IB585" s="15"/>
      <c r="IC585" s="15"/>
      <c r="ID585" s="15"/>
    </row>
    <row r="586" spans="1:238" s="38" customFormat="1" ht="13.35" customHeight="1" x14ac:dyDescent="0.2">
      <c r="A586" s="82"/>
      <c r="B586" s="28"/>
      <c r="C586" s="28"/>
      <c r="D586" s="28"/>
      <c r="E586" s="30"/>
      <c r="F586" s="80"/>
      <c r="G586" s="28"/>
      <c r="H586" s="28"/>
      <c r="I586" s="166"/>
      <c r="J586" s="4"/>
      <c r="K586" s="167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  <c r="HY586" s="15"/>
      <c r="HZ586" s="15"/>
      <c r="IA586" s="15"/>
      <c r="IB586" s="15"/>
      <c r="IC586" s="15"/>
      <c r="ID586" s="15"/>
    </row>
    <row r="587" spans="1:238" s="38" customFormat="1" ht="13.35" customHeight="1" x14ac:dyDescent="0.2">
      <c r="A587" s="82"/>
      <c r="B587" s="28"/>
      <c r="C587" s="28"/>
      <c r="D587" s="28"/>
      <c r="E587" s="30"/>
      <c r="F587" s="80"/>
      <c r="G587" s="28"/>
      <c r="H587" s="28"/>
      <c r="I587" s="166"/>
      <c r="J587" s="4"/>
      <c r="K587" s="167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  <c r="HY587" s="15"/>
      <c r="HZ587" s="15"/>
      <c r="IA587" s="15"/>
      <c r="IB587" s="15"/>
      <c r="IC587" s="15"/>
      <c r="ID587" s="15"/>
    </row>
    <row r="588" spans="1:238" s="38" customFormat="1" ht="13.35" customHeight="1" x14ac:dyDescent="0.2">
      <c r="A588" s="82"/>
      <c r="B588" s="28"/>
      <c r="C588" s="28"/>
      <c r="D588" s="28"/>
      <c r="E588" s="30"/>
      <c r="F588" s="80"/>
      <c r="G588" s="28"/>
      <c r="H588" s="28"/>
      <c r="I588" s="166"/>
      <c r="J588" s="4"/>
      <c r="K588" s="167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  <c r="HY588" s="15"/>
      <c r="HZ588" s="15"/>
      <c r="IA588" s="15"/>
      <c r="IB588" s="15"/>
      <c r="IC588" s="15"/>
      <c r="ID588" s="15"/>
    </row>
    <row r="589" spans="1:238" s="38" customFormat="1" ht="13.35" customHeight="1" x14ac:dyDescent="0.2">
      <c r="A589" s="82"/>
      <c r="B589" s="28"/>
      <c r="C589" s="28"/>
      <c r="D589" s="28"/>
      <c r="E589" s="30"/>
      <c r="F589" s="80"/>
      <c r="G589" s="28"/>
      <c r="H589" s="28"/>
      <c r="I589" s="166"/>
      <c r="J589" s="4"/>
      <c r="K589" s="167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  <c r="FP589" s="15"/>
      <c r="FQ589" s="15"/>
      <c r="FR589" s="15"/>
      <c r="FS589" s="15"/>
      <c r="FT589" s="15"/>
      <c r="FU589" s="15"/>
      <c r="FV589" s="15"/>
      <c r="FW589" s="15"/>
      <c r="FX589" s="15"/>
      <c r="FY589" s="15"/>
      <c r="FZ589" s="15"/>
      <c r="GA589" s="15"/>
      <c r="GB589" s="15"/>
      <c r="GC589" s="15"/>
      <c r="GD589" s="15"/>
      <c r="GE589" s="15"/>
      <c r="GF589" s="15"/>
      <c r="GG589" s="15"/>
      <c r="GH589" s="15"/>
      <c r="GI589" s="15"/>
      <c r="GJ589" s="15"/>
      <c r="GK589" s="15"/>
      <c r="GL589" s="15"/>
      <c r="GM589" s="15"/>
      <c r="GN589" s="15"/>
      <c r="GO589" s="15"/>
      <c r="GP589" s="15"/>
      <c r="GQ589" s="15"/>
      <c r="GR589" s="15"/>
      <c r="GS589" s="15"/>
      <c r="GT589" s="15"/>
      <c r="GU589" s="15"/>
      <c r="GV589" s="15"/>
      <c r="GW589" s="15"/>
      <c r="GX589" s="15"/>
      <c r="GY589" s="15"/>
      <c r="GZ589" s="15"/>
      <c r="HA589" s="15"/>
      <c r="HB589" s="15"/>
      <c r="HC589" s="15"/>
      <c r="HD589" s="15"/>
      <c r="HE589" s="15"/>
      <c r="HF589" s="15"/>
      <c r="HG589" s="15"/>
      <c r="HH589" s="15"/>
      <c r="HI589" s="15"/>
      <c r="HJ589" s="15"/>
      <c r="HK589" s="15"/>
      <c r="HL589" s="15"/>
      <c r="HM589" s="15"/>
      <c r="HN589" s="15"/>
      <c r="HO589" s="15"/>
      <c r="HP589" s="15"/>
      <c r="HQ589" s="15"/>
      <c r="HR589" s="15"/>
      <c r="HS589" s="15"/>
      <c r="HT589" s="15"/>
      <c r="HU589" s="15"/>
      <c r="HV589" s="15"/>
      <c r="HW589" s="15"/>
      <c r="HX589" s="15"/>
      <c r="HY589" s="15"/>
      <c r="HZ589" s="15"/>
      <c r="IA589" s="15"/>
      <c r="IB589" s="15"/>
      <c r="IC589" s="15"/>
      <c r="ID589" s="15"/>
    </row>
    <row r="590" spans="1:238" s="38" customFormat="1" ht="13.35" customHeight="1" x14ac:dyDescent="0.2">
      <c r="A590" s="82"/>
      <c r="B590" s="28"/>
      <c r="C590" s="28"/>
      <c r="D590" s="28"/>
      <c r="E590" s="30"/>
      <c r="F590" s="80"/>
      <c r="G590" s="28"/>
      <c r="H590" s="28"/>
      <c r="I590" s="166"/>
      <c r="J590" s="4"/>
      <c r="K590" s="167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  <c r="FP590" s="15"/>
      <c r="FQ590" s="15"/>
      <c r="FR590" s="15"/>
      <c r="FS590" s="15"/>
      <c r="FT590" s="15"/>
      <c r="FU590" s="15"/>
      <c r="FV590" s="15"/>
      <c r="FW590" s="15"/>
      <c r="FX590" s="15"/>
      <c r="FY590" s="15"/>
      <c r="FZ590" s="15"/>
      <c r="GA590" s="15"/>
      <c r="GB590" s="15"/>
      <c r="GC590" s="15"/>
      <c r="GD590" s="15"/>
      <c r="GE590" s="15"/>
      <c r="GF590" s="15"/>
      <c r="GG590" s="15"/>
      <c r="GH590" s="15"/>
      <c r="GI590" s="15"/>
      <c r="GJ590" s="15"/>
      <c r="GK590" s="15"/>
      <c r="GL590" s="15"/>
      <c r="GM590" s="15"/>
      <c r="GN590" s="15"/>
      <c r="GO590" s="15"/>
      <c r="GP590" s="15"/>
      <c r="GQ590" s="15"/>
      <c r="GR590" s="15"/>
      <c r="GS590" s="15"/>
      <c r="GT590" s="15"/>
      <c r="GU590" s="15"/>
      <c r="GV590" s="15"/>
      <c r="GW590" s="15"/>
      <c r="GX590" s="15"/>
      <c r="GY590" s="15"/>
      <c r="GZ590" s="15"/>
      <c r="HA590" s="15"/>
      <c r="HB590" s="15"/>
      <c r="HC590" s="15"/>
      <c r="HD590" s="15"/>
      <c r="HE590" s="15"/>
      <c r="HF590" s="15"/>
      <c r="HG590" s="15"/>
      <c r="HH590" s="15"/>
      <c r="HI590" s="15"/>
      <c r="HJ590" s="15"/>
      <c r="HK590" s="15"/>
      <c r="HL590" s="15"/>
      <c r="HM590" s="15"/>
      <c r="HN590" s="15"/>
      <c r="HO590" s="15"/>
      <c r="HP590" s="15"/>
      <c r="HQ590" s="15"/>
      <c r="HR590" s="15"/>
      <c r="HS590" s="15"/>
      <c r="HT590" s="15"/>
      <c r="HU590" s="15"/>
      <c r="HV590" s="15"/>
      <c r="HW590" s="15"/>
      <c r="HX590" s="15"/>
      <c r="HY590" s="15"/>
      <c r="HZ590" s="15"/>
      <c r="IA590" s="15"/>
      <c r="IB590" s="15"/>
      <c r="IC590" s="15"/>
      <c r="ID590" s="15"/>
    </row>
    <row r="591" spans="1:238" s="38" customFormat="1" ht="13.35" customHeight="1" x14ac:dyDescent="0.2">
      <c r="A591" s="82"/>
      <c r="B591" s="28"/>
      <c r="C591" s="28"/>
      <c r="D591" s="28"/>
      <c r="E591" s="30"/>
      <c r="F591" s="80"/>
      <c r="G591" s="28"/>
      <c r="H591" s="28"/>
      <c r="I591" s="166"/>
      <c r="J591" s="4"/>
      <c r="K591" s="167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  <c r="FP591" s="15"/>
      <c r="FQ591" s="15"/>
      <c r="FR591" s="15"/>
      <c r="FS591" s="15"/>
      <c r="FT591" s="15"/>
      <c r="FU591" s="15"/>
      <c r="FV591" s="15"/>
      <c r="FW591" s="15"/>
      <c r="FX591" s="15"/>
      <c r="FY591" s="15"/>
      <c r="FZ591" s="15"/>
      <c r="GA591" s="15"/>
      <c r="GB591" s="15"/>
      <c r="GC591" s="15"/>
      <c r="GD591" s="15"/>
      <c r="GE591" s="15"/>
      <c r="GF591" s="15"/>
      <c r="GG591" s="15"/>
      <c r="GH591" s="15"/>
      <c r="GI591" s="15"/>
      <c r="GJ591" s="15"/>
      <c r="GK591" s="15"/>
      <c r="GL591" s="15"/>
      <c r="GM591" s="15"/>
      <c r="GN591" s="15"/>
      <c r="GO591" s="15"/>
      <c r="GP591" s="15"/>
      <c r="GQ591" s="15"/>
      <c r="GR591" s="15"/>
      <c r="GS591" s="15"/>
      <c r="GT591" s="15"/>
      <c r="GU591" s="15"/>
      <c r="GV591" s="15"/>
      <c r="GW591" s="15"/>
      <c r="GX591" s="15"/>
      <c r="GY591" s="15"/>
      <c r="GZ591" s="15"/>
      <c r="HA591" s="15"/>
      <c r="HB591" s="15"/>
      <c r="HC591" s="15"/>
      <c r="HD591" s="15"/>
      <c r="HE591" s="15"/>
      <c r="HF591" s="15"/>
      <c r="HG591" s="15"/>
      <c r="HH591" s="15"/>
      <c r="HI591" s="15"/>
      <c r="HJ591" s="15"/>
      <c r="HK591" s="15"/>
      <c r="HL591" s="15"/>
      <c r="HM591" s="15"/>
      <c r="HN591" s="15"/>
      <c r="HO591" s="15"/>
      <c r="HP591" s="15"/>
      <c r="HQ591" s="15"/>
      <c r="HR591" s="15"/>
      <c r="HS591" s="15"/>
      <c r="HT591" s="15"/>
      <c r="HU591" s="15"/>
      <c r="HV591" s="15"/>
      <c r="HW591" s="15"/>
      <c r="HX591" s="15"/>
      <c r="HY591" s="15"/>
      <c r="HZ591" s="15"/>
      <c r="IA591" s="15"/>
      <c r="IB591" s="15"/>
      <c r="IC591" s="15"/>
      <c r="ID591" s="15"/>
    </row>
    <row r="592" spans="1:238" s="38" customFormat="1" ht="13.35" customHeight="1" x14ac:dyDescent="0.2">
      <c r="A592" s="82"/>
      <c r="B592" s="28"/>
      <c r="C592" s="28"/>
      <c r="D592" s="28"/>
      <c r="E592" s="30"/>
      <c r="F592" s="80"/>
      <c r="G592" s="28"/>
      <c r="H592" s="28"/>
      <c r="I592" s="166"/>
      <c r="J592" s="4"/>
      <c r="K592" s="167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  <c r="FP592" s="15"/>
      <c r="FQ592" s="15"/>
      <c r="FR592" s="15"/>
      <c r="FS592" s="15"/>
      <c r="FT592" s="15"/>
      <c r="FU592" s="15"/>
      <c r="FV592" s="15"/>
      <c r="FW592" s="15"/>
      <c r="FX592" s="15"/>
      <c r="FY592" s="15"/>
      <c r="FZ592" s="15"/>
      <c r="GA592" s="15"/>
      <c r="GB592" s="15"/>
      <c r="GC592" s="15"/>
      <c r="GD592" s="15"/>
      <c r="GE592" s="15"/>
      <c r="GF592" s="15"/>
      <c r="GG592" s="15"/>
      <c r="GH592" s="15"/>
      <c r="GI592" s="15"/>
      <c r="GJ592" s="15"/>
      <c r="GK592" s="15"/>
      <c r="GL592" s="15"/>
      <c r="GM592" s="15"/>
      <c r="GN592" s="15"/>
      <c r="GO592" s="15"/>
      <c r="GP592" s="15"/>
      <c r="GQ592" s="15"/>
      <c r="GR592" s="15"/>
      <c r="GS592" s="15"/>
      <c r="GT592" s="15"/>
      <c r="GU592" s="15"/>
      <c r="GV592" s="15"/>
      <c r="GW592" s="15"/>
      <c r="GX592" s="15"/>
      <c r="GY592" s="15"/>
      <c r="GZ592" s="15"/>
      <c r="HA592" s="15"/>
      <c r="HB592" s="15"/>
      <c r="HC592" s="15"/>
      <c r="HD592" s="15"/>
      <c r="HE592" s="15"/>
      <c r="HF592" s="15"/>
      <c r="HG592" s="15"/>
      <c r="HH592" s="15"/>
      <c r="HI592" s="15"/>
      <c r="HJ592" s="15"/>
      <c r="HK592" s="15"/>
      <c r="HL592" s="15"/>
      <c r="HM592" s="15"/>
      <c r="HN592" s="15"/>
      <c r="HO592" s="15"/>
      <c r="HP592" s="15"/>
      <c r="HQ592" s="15"/>
      <c r="HR592" s="15"/>
      <c r="HS592" s="15"/>
      <c r="HT592" s="15"/>
      <c r="HU592" s="15"/>
      <c r="HV592" s="15"/>
      <c r="HW592" s="15"/>
      <c r="HX592" s="15"/>
      <c r="HY592" s="15"/>
      <c r="HZ592" s="15"/>
      <c r="IA592" s="15"/>
      <c r="IB592" s="15"/>
      <c r="IC592" s="15"/>
      <c r="ID592" s="15"/>
    </row>
    <row r="593" spans="1:238" s="38" customFormat="1" ht="13.35" customHeight="1" x14ac:dyDescent="0.2">
      <c r="A593" s="82"/>
      <c r="B593" s="28"/>
      <c r="C593" s="28"/>
      <c r="D593" s="28"/>
      <c r="E593" s="30"/>
      <c r="F593" s="80"/>
      <c r="G593" s="28"/>
      <c r="H593" s="28"/>
      <c r="I593" s="166"/>
      <c r="J593" s="4"/>
      <c r="K593" s="167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/>
      <c r="HH593" s="15"/>
      <c r="HI593" s="15"/>
      <c r="HJ593" s="15"/>
      <c r="HK593" s="15"/>
      <c r="HL593" s="15"/>
      <c r="HM593" s="15"/>
      <c r="HN593" s="15"/>
      <c r="HO593" s="15"/>
      <c r="HP593" s="15"/>
      <c r="HQ593" s="15"/>
      <c r="HR593" s="15"/>
      <c r="HS593" s="15"/>
      <c r="HT593" s="15"/>
      <c r="HU593" s="15"/>
      <c r="HV593" s="15"/>
      <c r="HW593" s="15"/>
      <c r="HX593" s="15"/>
      <c r="HY593" s="15"/>
      <c r="HZ593" s="15"/>
      <c r="IA593" s="15"/>
      <c r="IB593" s="15"/>
      <c r="IC593" s="15"/>
      <c r="ID593" s="15"/>
    </row>
    <row r="594" spans="1:238" s="38" customFormat="1" ht="13.35" customHeight="1" x14ac:dyDescent="0.2">
      <c r="A594" s="82"/>
      <c r="B594" s="28"/>
      <c r="C594" s="28"/>
      <c r="D594" s="28"/>
      <c r="E594" s="30"/>
      <c r="F594" s="80"/>
      <c r="G594" s="28"/>
      <c r="H594" s="28"/>
      <c r="I594" s="166"/>
      <c r="J594" s="4"/>
      <c r="K594" s="167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/>
      <c r="HH594" s="15"/>
      <c r="HI594" s="15"/>
      <c r="HJ594" s="15"/>
      <c r="HK594" s="15"/>
      <c r="HL594" s="15"/>
      <c r="HM594" s="15"/>
      <c r="HN594" s="15"/>
      <c r="HO594" s="15"/>
      <c r="HP594" s="15"/>
      <c r="HQ594" s="15"/>
      <c r="HR594" s="15"/>
      <c r="HS594" s="15"/>
      <c r="HT594" s="15"/>
      <c r="HU594" s="15"/>
      <c r="HV594" s="15"/>
      <c r="HW594" s="15"/>
      <c r="HX594" s="15"/>
      <c r="HY594" s="15"/>
      <c r="HZ594" s="15"/>
      <c r="IA594" s="15"/>
      <c r="IB594" s="15"/>
      <c r="IC594" s="15"/>
      <c r="ID594" s="15"/>
    </row>
    <row r="595" spans="1:238" s="38" customFormat="1" ht="13.35" customHeight="1" x14ac:dyDescent="0.2">
      <c r="A595" s="82"/>
      <c r="B595" s="28"/>
      <c r="C595" s="28"/>
      <c r="D595" s="28"/>
      <c r="E595" s="30"/>
      <c r="F595" s="80"/>
      <c r="G595" s="28"/>
      <c r="H595" s="28"/>
      <c r="I595" s="166"/>
      <c r="J595" s="4"/>
      <c r="K595" s="167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  <c r="HW595" s="15"/>
      <c r="HX595" s="15"/>
      <c r="HY595" s="15"/>
      <c r="HZ595" s="15"/>
      <c r="IA595" s="15"/>
      <c r="IB595" s="15"/>
      <c r="IC595" s="15"/>
      <c r="ID595" s="15"/>
    </row>
    <row r="596" spans="1:238" s="38" customFormat="1" ht="13.35" customHeight="1" x14ac:dyDescent="0.2">
      <c r="A596" s="82"/>
      <c r="B596" s="28"/>
      <c r="C596" s="28"/>
      <c r="D596" s="28"/>
      <c r="E596" s="30"/>
      <c r="F596" s="80"/>
      <c r="G596" s="28"/>
      <c r="H596" s="28"/>
      <c r="I596" s="166"/>
      <c r="J596" s="4"/>
      <c r="K596" s="167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  <c r="HW596" s="15"/>
      <c r="HX596" s="15"/>
      <c r="HY596" s="15"/>
      <c r="HZ596" s="15"/>
      <c r="IA596" s="15"/>
      <c r="IB596" s="15"/>
      <c r="IC596" s="15"/>
      <c r="ID596" s="15"/>
    </row>
    <row r="597" spans="1:238" s="38" customFormat="1" ht="13.35" customHeight="1" x14ac:dyDescent="0.2">
      <c r="A597" s="82"/>
      <c r="B597" s="28"/>
      <c r="C597" s="28"/>
      <c r="D597" s="28"/>
      <c r="E597" s="30"/>
      <c r="F597" s="80"/>
      <c r="G597" s="28"/>
      <c r="H597" s="28"/>
      <c r="I597" s="166"/>
      <c r="J597" s="4"/>
      <c r="K597" s="167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/>
      <c r="HH597" s="15"/>
      <c r="HI597" s="15"/>
      <c r="HJ597" s="15"/>
      <c r="HK597" s="15"/>
      <c r="HL597" s="15"/>
      <c r="HM597" s="15"/>
      <c r="HN597" s="15"/>
      <c r="HO597" s="15"/>
      <c r="HP597" s="15"/>
      <c r="HQ597" s="15"/>
      <c r="HR597" s="15"/>
      <c r="HS597" s="15"/>
      <c r="HT597" s="15"/>
      <c r="HU597" s="15"/>
      <c r="HV597" s="15"/>
      <c r="HW597" s="15"/>
      <c r="HX597" s="15"/>
      <c r="HY597" s="15"/>
      <c r="HZ597" s="15"/>
      <c r="IA597" s="15"/>
      <c r="IB597" s="15"/>
      <c r="IC597" s="15"/>
      <c r="ID597" s="15"/>
    </row>
    <row r="598" spans="1:238" s="38" customFormat="1" ht="13.35" customHeight="1" x14ac:dyDescent="0.2">
      <c r="A598" s="82"/>
      <c r="B598" s="28"/>
      <c r="C598" s="28"/>
      <c r="D598" s="28"/>
      <c r="E598" s="30"/>
      <c r="F598" s="80"/>
      <c r="G598" s="28"/>
      <c r="H598" s="28"/>
      <c r="I598" s="166"/>
      <c r="J598" s="4"/>
      <c r="K598" s="167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/>
      <c r="HJ598" s="15"/>
      <c r="HK598" s="15"/>
      <c r="HL598" s="15"/>
      <c r="HM598" s="15"/>
      <c r="HN598" s="15"/>
      <c r="HO598" s="15"/>
      <c r="HP598" s="15"/>
      <c r="HQ598" s="15"/>
      <c r="HR598" s="15"/>
      <c r="HS598" s="15"/>
      <c r="HT598" s="15"/>
      <c r="HU598" s="15"/>
      <c r="HV598" s="15"/>
      <c r="HW598" s="15"/>
      <c r="HX598" s="15"/>
      <c r="HY598" s="15"/>
      <c r="HZ598" s="15"/>
      <c r="IA598" s="15"/>
      <c r="IB598" s="15"/>
      <c r="IC598" s="15"/>
      <c r="ID598" s="15"/>
    </row>
    <row r="599" spans="1:238" s="38" customFormat="1" ht="13.35" customHeight="1" x14ac:dyDescent="0.2">
      <c r="A599" s="82"/>
      <c r="B599" s="28"/>
      <c r="C599" s="28"/>
      <c r="D599" s="28"/>
      <c r="E599" s="30"/>
      <c r="F599" s="80"/>
      <c r="G599" s="28"/>
      <c r="H599" s="28"/>
      <c r="I599" s="166"/>
      <c r="J599" s="4"/>
      <c r="K599" s="167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  <c r="GE599" s="15"/>
      <c r="GF599" s="15"/>
      <c r="GG599" s="15"/>
      <c r="GH599" s="15"/>
      <c r="GI599" s="15"/>
      <c r="GJ599" s="15"/>
      <c r="GK599" s="15"/>
      <c r="GL599" s="15"/>
      <c r="GM599" s="15"/>
      <c r="GN599" s="15"/>
      <c r="GO599" s="15"/>
      <c r="GP599" s="15"/>
      <c r="GQ599" s="15"/>
      <c r="GR599" s="15"/>
      <c r="GS599" s="15"/>
      <c r="GT599" s="15"/>
      <c r="GU599" s="15"/>
      <c r="GV599" s="15"/>
      <c r="GW599" s="15"/>
      <c r="GX599" s="15"/>
      <c r="GY599" s="15"/>
      <c r="GZ599" s="15"/>
      <c r="HA599" s="15"/>
      <c r="HB599" s="15"/>
      <c r="HC599" s="15"/>
      <c r="HD599" s="15"/>
      <c r="HE599" s="15"/>
      <c r="HF599" s="15"/>
      <c r="HG599" s="15"/>
      <c r="HH599" s="15"/>
      <c r="HI599" s="15"/>
      <c r="HJ599" s="15"/>
      <c r="HK599" s="15"/>
      <c r="HL599" s="15"/>
      <c r="HM599" s="15"/>
      <c r="HN599" s="15"/>
      <c r="HO599" s="15"/>
      <c r="HP599" s="15"/>
      <c r="HQ599" s="15"/>
      <c r="HR599" s="15"/>
      <c r="HS599" s="15"/>
      <c r="HT599" s="15"/>
      <c r="HU599" s="15"/>
      <c r="HV599" s="15"/>
      <c r="HW599" s="15"/>
      <c r="HX599" s="15"/>
      <c r="HY599" s="15"/>
      <c r="HZ599" s="15"/>
      <c r="IA599" s="15"/>
      <c r="IB599" s="15"/>
      <c r="IC599" s="15"/>
      <c r="ID599" s="15"/>
    </row>
    <row r="600" spans="1:238" s="38" customFormat="1" ht="13.35" customHeight="1" x14ac:dyDescent="0.2">
      <c r="A600" s="82"/>
      <c r="B600" s="28"/>
      <c r="C600" s="28"/>
      <c r="D600" s="28"/>
      <c r="E600" s="30"/>
      <c r="F600" s="80"/>
      <c r="G600" s="28"/>
      <c r="H600" s="28"/>
      <c r="I600" s="166"/>
      <c r="J600" s="4"/>
      <c r="K600" s="167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/>
      <c r="HH600" s="15"/>
      <c r="HI600" s="15"/>
      <c r="HJ600" s="15"/>
      <c r="HK600" s="15"/>
      <c r="HL600" s="15"/>
      <c r="HM600" s="15"/>
      <c r="HN600" s="15"/>
      <c r="HO600" s="15"/>
      <c r="HP600" s="15"/>
      <c r="HQ600" s="15"/>
      <c r="HR600" s="15"/>
      <c r="HS600" s="15"/>
      <c r="HT600" s="15"/>
      <c r="HU600" s="15"/>
      <c r="HV600" s="15"/>
      <c r="HW600" s="15"/>
      <c r="HX600" s="15"/>
      <c r="HY600" s="15"/>
      <c r="HZ600" s="15"/>
      <c r="IA600" s="15"/>
      <c r="IB600" s="15"/>
      <c r="IC600" s="15"/>
      <c r="ID600" s="15"/>
    </row>
    <row r="601" spans="1:238" s="38" customFormat="1" ht="13.35" customHeight="1" x14ac:dyDescent="0.2">
      <c r="A601" s="82"/>
      <c r="B601" s="28"/>
      <c r="C601" s="28"/>
      <c r="D601" s="28"/>
      <c r="E601" s="30"/>
      <c r="F601" s="80"/>
      <c r="G601" s="28"/>
      <c r="H601" s="28"/>
      <c r="I601" s="166"/>
      <c r="J601" s="4"/>
      <c r="K601" s="167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/>
      <c r="HJ601" s="15"/>
      <c r="HK601" s="15"/>
      <c r="HL601" s="15"/>
      <c r="HM601" s="15"/>
      <c r="HN601" s="15"/>
      <c r="HO601" s="15"/>
      <c r="HP601" s="15"/>
      <c r="HQ601" s="15"/>
      <c r="HR601" s="15"/>
      <c r="HS601" s="15"/>
      <c r="HT601" s="15"/>
      <c r="HU601" s="15"/>
      <c r="HV601" s="15"/>
      <c r="HW601" s="15"/>
      <c r="HX601" s="15"/>
      <c r="HY601" s="15"/>
      <c r="HZ601" s="15"/>
      <c r="IA601" s="15"/>
      <c r="IB601" s="15"/>
      <c r="IC601" s="15"/>
      <c r="ID601" s="15"/>
    </row>
    <row r="602" spans="1:238" s="38" customFormat="1" ht="13.35" customHeight="1" x14ac:dyDescent="0.2">
      <c r="A602" s="82"/>
      <c r="B602" s="28"/>
      <c r="C602" s="28"/>
      <c r="D602" s="28"/>
      <c r="E602" s="30"/>
      <c r="F602" s="80"/>
      <c r="G602" s="28"/>
      <c r="H602" s="28"/>
      <c r="I602" s="166"/>
      <c r="J602" s="4"/>
      <c r="K602" s="167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  <c r="HW602" s="15"/>
      <c r="HX602" s="15"/>
      <c r="HY602" s="15"/>
      <c r="HZ602" s="15"/>
      <c r="IA602" s="15"/>
      <c r="IB602" s="15"/>
      <c r="IC602" s="15"/>
      <c r="ID602" s="15"/>
    </row>
    <row r="603" spans="1:238" s="38" customFormat="1" ht="13.35" customHeight="1" x14ac:dyDescent="0.2">
      <c r="A603" s="82"/>
      <c r="B603" s="28"/>
      <c r="C603" s="28"/>
      <c r="D603" s="28"/>
      <c r="E603" s="30"/>
      <c r="F603" s="80"/>
      <c r="G603" s="28"/>
      <c r="H603" s="28"/>
      <c r="I603" s="166"/>
      <c r="J603" s="4"/>
      <c r="K603" s="167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/>
      <c r="HH603" s="15"/>
      <c r="HI603" s="15"/>
      <c r="HJ603" s="15"/>
      <c r="HK603" s="15"/>
      <c r="HL603" s="15"/>
      <c r="HM603" s="15"/>
      <c r="HN603" s="15"/>
      <c r="HO603" s="15"/>
      <c r="HP603" s="15"/>
      <c r="HQ603" s="15"/>
      <c r="HR603" s="15"/>
      <c r="HS603" s="15"/>
      <c r="HT603" s="15"/>
      <c r="HU603" s="15"/>
      <c r="HV603" s="15"/>
      <c r="HW603" s="15"/>
      <c r="HX603" s="15"/>
      <c r="HY603" s="15"/>
      <c r="HZ603" s="15"/>
      <c r="IA603" s="15"/>
      <c r="IB603" s="15"/>
      <c r="IC603" s="15"/>
      <c r="ID603" s="15"/>
    </row>
    <row r="604" spans="1:238" s="38" customFormat="1" ht="13.35" customHeight="1" x14ac:dyDescent="0.2">
      <c r="A604" s="82"/>
      <c r="B604" s="28"/>
      <c r="C604" s="28"/>
      <c r="D604" s="28"/>
      <c r="E604" s="30"/>
      <c r="F604" s="80"/>
      <c r="G604" s="28"/>
      <c r="H604" s="28"/>
      <c r="I604" s="166"/>
      <c r="J604" s="4"/>
      <c r="K604" s="167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/>
      <c r="HH604" s="15"/>
      <c r="HI604" s="15"/>
      <c r="HJ604" s="15"/>
      <c r="HK604" s="15"/>
      <c r="HL604" s="15"/>
      <c r="HM604" s="15"/>
      <c r="HN604" s="15"/>
      <c r="HO604" s="15"/>
      <c r="HP604" s="15"/>
      <c r="HQ604" s="15"/>
      <c r="HR604" s="15"/>
      <c r="HS604" s="15"/>
      <c r="HT604" s="15"/>
      <c r="HU604" s="15"/>
      <c r="HV604" s="15"/>
      <c r="HW604" s="15"/>
      <c r="HX604" s="15"/>
      <c r="HY604" s="15"/>
      <c r="HZ604" s="15"/>
      <c r="IA604" s="15"/>
      <c r="IB604" s="15"/>
      <c r="IC604" s="15"/>
      <c r="ID604" s="15"/>
    </row>
    <row r="605" spans="1:238" s="38" customFormat="1" ht="13.35" customHeight="1" x14ac:dyDescent="0.2">
      <c r="A605" s="82"/>
      <c r="B605" s="28"/>
      <c r="C605" s="28"/>
      <c r="D605" s="28"/>
      <c r="E605" s="30"/>
      <c r="F605" s="80"/>
      <c r="G605" s="28"/>
      <c r="H605" s="28"/>
      <c r="I605" s="166"/>
      <c r="J605" s="4"/>
      <c r="K605" s="167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  <c r="HP605" s="15"/>
      <c r="HQ605" s="15"/>
      <c r="HR605" s="15"/>
      <c r="HS605" s="15"/>
      <c r="HT605" s="15"/>
      <c r="HU605" s="15"/>
      <c r="HV605" s="15"/>
      <c r="HW605" s="15"/>
      <c r="HX605" s="15"/>
      <c r="HY605" s="15"/>
      <c r="HZ605" s="15"/>
      <c r="IA605" s="15"/>
      <c r="IB605" s="15"/>
      <c r="IC605" s="15"/>
      <c r="ID605" s="15"/>
    </row>
    <row r="606" spans="1:238" s="38" customFormat="1" ht="13.35" customHeight="1" x14ac:dyDescent="0.2">
      <c r="A606" s="82"/>
      <c r="B606" s="28"/>
      <c r="C606" s="28"/>
      <c r="D606" s="28"/>
      <c r="E606" s="30"/>
      <c r="F606" s="80"/>
      <c r="G606" s="28"/>
      <c r="H606" s="28"/>
      <c r="I606" s="166"/>
      <c r="J606" s="4"/>
      <c r="K606" s="167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  <c r="HW606" s="15"/>
      <c r="HX606" s="15"/>
      <c r="HY606" s="15"/>
      <c r="HZ606" s="15"/>
      <c r="IA606" s="15"/>
      <c r="IB606" s="15"/>
      <c r="IC606" s="15"/>
      <c r="ID606" s="15"/>
    </row>
    <row r="607" spans="1:238" s="38" customFormat="1" ht="13.35" customHeight="1" x14ac:dyDescent="0.2">
      <c r="A607" s="82"/>
      <c r="B607" s="28"/>
      <c r="C607" s="28"/>
      <c r="D607" s="28"/>
      <c r="E607" s="30"/>
      <c r="F607" s="80"/>
      <c r="G607" s="28"/>
      <c r="H607" s="28"/>
      <c r="I607" s="166"/>
      <c r="J607" s="4"/>
      <c r="K607" s="167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  <c r="HW607" s="15"/>
      <c r="HX607" s="15"/>
      <c r="HY607" s="15"/>
      <c r="HZ607" s="15"/>
      <c r="IA607" s="15"/>
      <c r="IB607" s="15"/>
      <c r="IC607" s="15"/>
      <c r="ID607" s="15"/>
    </row>
    <row r="608" spans="1:238" s="38" customFormat="1" ht="13.35" customHeight="1" x14ac:dyDescent="0.2">
      <c r="A608" s="82"/>
      <c r="B608" s="28"/>
      <c r="C608" s="28"/>
      <c r="D608" s="28"/>
      <c r="E608" s="30"/>
      <c r="F608" s="80"/>
      <c r="G608" s="28"/>
      <c r="H608" s="28"/>
      <c r="I608" s="166"/>
      <c r="J608" s="4"/>
      <c r="K608" s="167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  <c r="HY608" s="15"/>
      <c r="HZ608" s="15"/>
      <c r="IA608" s="15"/>
      <c r="IB608" s="15"/>
      <c r="IC608" s="15"/>
      <c r="ID608" s="15"/>
    </row>
    <row r="609" spans="1:238" s="38" customFormat="1" ht="13.35" customHeight="1" x14ac:dyDescent="0.2">
      <c r="A609" s="82"/>
      <c r="B609" s="28"/>
      <c r="C609" s="28"/>
      <c r="D609" s="28"/>
      <c r="E609" s="30"/>
      <c r="F609" s="80"/>
      <c r="G609" s="28"/>
      <c r="H609" s="28"/>
      <c r="I609" s="166"/>
      <c r="J609" s="4"/>
      <c r="K609" s="167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  <c r="HP609" s="15"/>
      <c r="HQ609" s="15"/>
      <c r="HR609" s="15"/>
      <c r="HS609" s="15"/>
      <c r="HT609" s="15"/>
      <c r="HU609" s="15"/>
      <c r="HV609" s="15"/>
      <c r="HW609" s="15"/>
      <c r="HX609" s="15"/>
      <c r="HY609" s="15"/>
      <c r="HZ609" s="15"/>
      <c r="IA609" s="15"/>
      <c r="IB609" s="15"/>
      <c r="IC609" s="15"/>
      <c r="ID609" s="15"/>
    </row>
    <row r="610" spans="1:238" s="38" customFormat="1" ht="13.35" customHeight="1" x14ac:dyDescent="0.2">
      <c r="A610" s="82"/>
      <c r="B610" s="28"/>
      <c r="C610" s="28"/>
      <c r="D610" s="28"/>
      <c r="E610" s="30"/>
      <c r="F610" s="80"/>
      <c r="G610" s="28"/>
      <c r="H610" s="28"/>
      <c r="I610" s="166"/>
      <c r="J610" s="4"/>
      <c r="K610" s="167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/>
      <c r="HH610" s="15"/>
      <c r="HI610" s="15"/>
      <c r="HJ610" s="15"/>
      <c r="HK610" s="15"/>
      <c r="HL610" s="15"/>
      <c r="HM610" s="15"/>
      <c r="HN610" s="15"/>
      <c r="HO610" s="15"/>
      <c r="HP610" s="15"/>
      <c r="HQ610" s="15"/>
      <c r="HR610" s="15"/>
      <c r="HS610" s="15"/>
      <c r="HT610" s="15"/>
      <c r="HU610" s="15"/>
      <c r="HV610" s="15"/>
      <c r="HW610" s="15"/>
      <c r="HX610" s="15"/>
      <c r="HY610" s="15"/>
      <c r="HZ610" s="15"/>
      <c r="IA610" s="15"/>
      <c r="IB610" s="15"/>
      <c r="IC610" s="15"/>
      <c r="ID610" s="15"/>
    </row>
    <row r="611" spans="1:238" s="38" customFormat="1" ht="13.35" customHeight="1" x14ac:dyDescent="0.2">
      <c r="A611" s="82"/>
      <c r="B611" s="28"/>
      <c r="C611" s="28"/>
      <c r="D611" s="28"/>
      <c r="E611" s="30"/>
      <c r="F611" s="80"/>
      <c r="G611" s="28"/>
      <c r="H611" s="28"/>
      <c r="I611" s="166"/>
      <c r="J611" s="4"/>
      <c r="K611" s="167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  <c r="HP611" s="15"/>
      <c r="HQ611" s="15"/>
      <c r="HR611" s="15"/>
      <c r="HS611" s="15"/>
      <c r="HT611" s="15"/>
      <c r="HU611" s="15"/>
      <c r="HV611" s="15"/>
      <c r="HW611" s="15"/>
      <c r="HX611" s="15"/>
      <c r="HY611" s="15"/>
      <c r="HZ611" s="15"/>
      <c r="IA611" s="15"/>
      <c r="IB611" s="15"/>
      <c r="IC611" s="15"/>
      <c r="ID611" s="15"/>
    </row>
    <row r="612" spans="1:238" s="38" customFormat="1" ht="13.35" customHeight="1" x14ac:dyDescent="0.2">
      <c r="A612" s="82"/>
      <c r="B612" s="28"/>
      <c r="C612" s="28"/>
      <c r="D612" s="28"/>
      <c r="E612" s="30"/>
      <c r="F612" s="80"/>
      <c r="G612" s="28"/>
      <c r="H612" s="28"/>
      <c r="I612" s="166"/>
      <c r="J612" s="4"/>
      <c r="K612" s="167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/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/>
      <c r="HM612" s="15"/>
      <c r="HN612" s="15"/>
      <c r="HO612" s="15"/>
      <c r="HP612" s="15"/>
      <c r="HQ612" s="15"/>
      <c r="HR612" s="15"/>
      <c r="HS612" s="15"/>
      <c r="HT612" s="15"/>
      <c r="HU612" s="15"/>
      <c r="HV612" s="15"/>
      <c r="HW612" s="15"/>
      <c r="HX612" s="15"/>
      <c r="HY612" s="15"/>
      <c r="HZ612" s="15"/>
      <c r="IA612" s="15"/>
      <c r="IB612" s="15"/>
      <c r="IC612" s="15"/>
      <c r="ID612" s="15"/>
    </row>
    <row r="613" spans="1:238" s="38" customFormat="1" ht="13.35" customHeight="1" x14ac:dyDescent="0.2">
      <c r="A613" s="82"/>
      <c r="B613" s="28"/>
      <c r="C613" s="28"/>
      <c r="D613" s="28"/>
      <c r="E613" s="30"/>
      <c r="F613" s="80"/>
      <c r="G613" s="28"/>
      <c r="H613" s="28"/>
      <c r="I613" s="166"/>
      <c r="J613" s="4"/>
      <c r="K613" s="167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  <c r="GE613" s="15"/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15"/>
      <c r="GR613" s="15"/>
      <c r="GS613" s="15"/>
      <c r="GT613" s="15"/>
      <c r="GU613" s="15"/>
      <c r="GV613" s="15"/>
      <c r="GW613" s="15"/>
      <c r="GX613" s="15"/>
      <c r="GY613" s="15"/>
      <c r="GZ613" s="15"/>
      <c r="HA613" s="15"/>
      <c r="HB613" s="15"/>
      <c r="HC613" s="15"/>
      <c r="HD613" s="15"/>
      <c r="HE613" s="15"/>
      <c r="HF613" s="15"/>
      <c r="HG613" s="15"/>
      <c r="HH613" s="15"/>
      <c r="HI613" s="15"/>
      <c r="HJ613" s="15"/>
      <c r="HK613" s="15"/>
      <c r="HL613" s="15"/>
      <c r="HM613" s="15"/>
      <c r="HN613" s="15"/>
      <c r="HO613" s="15"/>
      <c r="HP613" s="15"/>
      <c r="HQ613" s="15"/>
      <c r="HR613" s="15"/>
      <c r="HS613" s="15"/>
      <c r="HT613" s="15"/>
      <c r="HU613" s="15"/>
      <c r="HV613" s="15"/>
      <c r="HW613" s="15"/>
      <c r="HX613" s="15"/>
      <c r="HY613" s="15"/>
      <c r="HZ613" s="15"/>
      <c r="IA613" s="15"/>
      <c r="IB613" s="15"/>
      <c r="IC613" s="15"/>
      <c r="ID613" s="15"/>
    </row>
    <row r="614" spans="1:238" s="38" customFormat="1" ht="13.35" customHeight="1" x14ac:dyDescent="0.2">
      <c r="A614" s="82"/>
      <c r="B614" s="28"/>
      <c r="C614" s="28"/>
      <c r="D614" s="28"/>
      <c r="E614" s="30"/>
      <c r="F614" s="80"/>
      <c r="G614" s="28"/>
      <c r="H614" s="28"/>
      <c r="I614" s="166"/>
      <c r="J614" s="4"/>
      <c r="K614" s="167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  <c r="GE614" s="15"/>
      <c r="GF614" s="15"/>
      <c r="GG614" s="15"/>
      <c r="GH614" s="15"/>
      <c r="GI614" s="15"/>
      <c r="GJ614" s="15"/>
      <c r="GK614" s="15"/>
      <c r="GL614" s="15"/>
      <c r="GM614" s="15"/>
      <c r="GN614" s="15"/>
      <c r="GO614" s="15"/>
      <c r="GP614" s="15"/>
      <c r="GQ614" s="15"/>
      <c r="GR614" s="15"/>
      <c r="GS614" s="15"/>
      <c r="GT614" s="15"/>
      <c r="GU614" s="15"/>
      <c r="GV614" s="15"/>
      <c r="GW614" s="15"/>
      <c r="GX614" s="15"/>
      <c r="GY614" s="15"/>
      <c r="GZ614" s="15"/>
      <c r="HA614" s="15"/>
      <c r="HB614" s="15"/>
      <c r="HC614" s="15"/>
      <c r="HD614" s="15"/>
      <c r="HE614" s="15"/>
      <c r="HF614" s="15"/>
      <c r="HG614" s="15"/>
      <c r="HH614" s="15"/>
      <c r="HI614" s="15"/>
      <c r="HJ614" s="15"/>
      <c r="HK614" s="15"/>
      <c r="HL614" s="15"/>
      <c r="HM614" s="15"/>
      <c r="HN614" s="15"/>
      <c r="HO614" s="15"/>
      <c r="HP614" s="15"/>
      <c r="HQ614" s="15"/>
      <c r="HR614" s="15"/>
      <c r="HS614" s="15"/>
      <c r="HT614" s="15"/>
      <c r="HU614" s="15"/>
      <c r="HV614" s="15"/>
      <c r="HW614" s="15"/>
      <c r="HX614" s="15"/>
      <c r="HY614" s="15"/>
      <c r="HZ614" s="15"/>
      <c r="IA614" s="15"/>
      <c r="IB614" s="15"/>
      <c r="IC614" s="15"/>
      <c r="ID614" s="15"/>
    </row>
    <row r="615" spans="1:238" s="38" customFormat="1" ht="13.35" customHeight="1" x14ac:dyDescent="0.2">
      <c r="A615" s="82"/>
      <c r="B615" s="28"/>
      <c r="C615" s="28"/>
      <c r="D615" s="28"/>
      <c r="E615" s="30"/>
      <c r="F615" s="80"/>
      <c r="G615" s="28"/>
      <c r="H615" s="28"/>
      <c r="I615" s="166"/>
      <c r="J615" s="4"/>
      <c r="K615" s="167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  <c r="GE615" s="15"/>
      <c r="GF615" s="15"/>
      <c r="GG615" s="15"/>
      <c r="GH615" s="15"/>
      <c r="GI615" s="15"/>
      <c r="GJ615" s="15"/>
      <c r="GK615" s="15"/>
      <c r="GL615" s="15"/>
      <c r="GM615" s="15"/>
      <c r="GN615" s="15"/>
      <c r="GO615" s="15"/>
      <c r="GP615" s="15"/>
      <c r="GQ615" s="15"/>
      <c r="GR615" s="15"/>
      <c r="GS615" s="15"/>
      <c r="GT615" s="15"/>
      <c r="GU615" s="15"/>
      <c r="GV615" s="15"/>
      <c r="GW615" s="15"/>
      <c r="GX615" s="15"/>
      <c r="GY615" s="15"/>
      <c r="GZ615" s="15"/>
      <c r="HA615" s="15"/>
      <c r="HB615" s="15"/>
      <c r="HC615" s="15"/>
      <c r="HD615" s="15"/>
      <c r="HE615" s="15"/>
      <c r="HF615" s="15"/>
      <c r="HG615" s="15"/>
      <c r="HH615" s="15"/>
      <c r="HI615" s="15"/>
      <c r="HJ615" s="15"/>
      <c r="HK615" s="15"/>
      <c r="HL615" s="15"/>
      <c r="HM615" s="15"/>
      <c r="HN615" s="15"/>
      <c r="HO615" s="15"/>
      <c r="HP615" s="15"/>
      <c r="HQ615" s="15"/>
      <c r="HR615" s="15"/>
      <c r="HS615" s="15"/>
      <c r="HT615" s="15"/>
      <c r="HU615" s="15"/>
      <c r="HV615" s="15"/>
      <c r="HW615" s="15"/>
      <c r="HX615" s="15"/>
      <c r="HY615" s="15"/>
      <c r="HZ615" s="15"/>
      <c r="IA615" s="15"/>
      <c r="IB615" s="15"/>
      <c r="IC615" s="15"/>
      <c r="ID615" s="15"/>
    </row>
    <row r="616" spans="1:238" s="38" customFormat="1" ht="13.35" customHeight="1" x14ac:dyDescent="0.2">
      <c r="A616" s="82"/>
      <c r="B616" s="28"/>
      <c r="C616" s="28"/>
      <c r="D616" s="28"/>
      <c r="E616" s="30"/>
      <c r="F616" s="80"/>
      <c r="G616" s="28"/>
      <c r="H616" s="28"/>
      <c r="I616" s="166"/>
      <c r="J616" s="4"/>
      <c r="K616" s="167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  <c r="FP616" s="15"/>
      <c r="FQ616" s="15"/>
      <c r="FR616" s="15"/>
      <c r="FS616" s="15"/>
      <c r="FT616" s="15"/>
      <c r="FU616" s="15"/>
      <c r="FV616" s="15"/>
      <c r="FW616" s="15"/>
      <c r="FX616" s="15"/>
      <c r="FY616" s="15"/>
      <c r="FZ616" s="15"/>
      <c r="GA616" s="15"/>
      <c r="GB616" s="15"/>
      <c r="GC616" s="15"/>
      <c r="GD616" s="15"/>
      <c r="GE616" s="15"/>
      <c r="GF616" s="15"/>
      <c r="GG616" s="15"/>
      <c r="GH616" s="15"/>
      <c r="GI616" s="15"/>
      <c r="GJ616" s="15"/>
      <c r="GK616" s="15"/>
      <c r="GL616" s="15"/>
      <c r="GM616" s="15"/>
      <c r="GN616" s="15"/>
      <c r="GO616" s="15"/>
      <c r="GP616" s="15"/>
      <c r="GQ616" s="15"/>
      <c r="GR616" s="15"/>
      <c r="GS616" s="15"/>
      <c r="GT616" s="15"/>
      <c r="GU616" s="15"/>
      <c r="GV616" s="15"/>
      <c r="GW616" s="15"/>
      <c r="GX616" s="15"/>
      <c r="GY616" s="15"/>
      <c r="GZ616" s="15"/>
      <c r="HA616" s="15"/>
      <c r="HB616" s="15"/>
      <c r="HC616" s="15"/>
      <c r="HD616" s="15"/>
      <c r="HE616" s="15"/>
      <c r="HF616" s="15"/>
      <c r="HG616" s="15"/>
      <c r="HH616" s="15"/>
      <c r="HI616" s="15"/>
      <c r="HJ616" s="15"/>
      <c r="HK616" s="15"/>
      <c r="HL616" s="15"/>
      <c r="HM616" s="15"/>
      <c r="HN616" s="15"/>
      <c r="HO616" s="15"/>
      <c r="HP616" s="15"/>
      <c r="HQ616" s="15"/>
      <c r="HR616" s="15"/>
      <c r="HS616" s="15"/>
      <c r="HT616" s="15"/>
      <c r="HU616" s="15"/>
      <c r="HV616" s="15"/>
      <c r="HW616" s="15"/>
      <c r="HX616" s="15"/>
      <c r="HY616" s="15"/>
      <c r="HZ616" s="15"/>
      <c r="IA616" s="15"/>
      <c r="IB616" s="15"/>
      <c r="IC616" s="15"/>
      <c r="ID616" s="15"/>
    </row>
    <row r="617" spans="1:238" s="38" customFormat="1" ht="13.35" customHeight="1" x14ac:dyDescent="0.2">
      <c r="A617" s="82"/>
      <c r="B617" s="28"/>
      <c r="C617" s="28"/>
      <c r="D617" s="28"/>
      <c r="E617" s="30"/>
      <c r="F617" s="80"/>
      <c r="G617" s="28"/>
      <c r="H617" s="28"/>
      <c r="I617" s="166"/>
      <c r="J617" s="4"/>
      <c r="K617" s="167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  <c r="FP617" s="15"/>
      <c r="FQ617" s="15"/>
      <c r="FR617" s="15"/>
      <c r="FS617" s="15"/>
      <c r="FT617" s="15"/>
      <c r="FU617" s="15"/>
      <c r="FV617" s="15"/>
      <c r="FW617" s="15"/>
      <c r="FX617" s="15"/>
      <c r="FY617" s="15"/>
      <c r="FZ617" s="15"/>
      <c r="GA617" s="15"/>
      <c r="GB617" s="15"/>
      <c r="GC617" s="15"/>
      <c r="GD617" s="15"/>
      <c r="GE617" s="15"/>
      <c r="GF617" s="15"/>
      <c r="GG617" s="15"/>
      <c r="GH617" s="15"/>
      <c r="GI617" s="15"/>
      <c r="GJ617" s="15"/>
      <c r="GK617" s="15"/>
      <c r="GL617" s="15"/>
      <c r="GM617" s="15"/>
      <c r="GN617" s="15"/>
      <c r="GO617" s="15"/>
      <c r="GP617" s="15"/>
      <c r="GQ617" s="15"/>
      <c r="GR617" s="15"/>
      <c r="GS617" s="15"/>
      <c r="GT617" s="15"/>
      <c r="GU617" s="15"/>
      <c r="GV617" s="15"/>
      <c r="GW617" s="15"/>
      <c r="GX617" s="15"/>
      <c r="GY617" s="15"/>
      <c r="GZ617" s="15"/>
      <c r="HA617" s="15"/>
      <c r="HB617" s="15"/>
      <c r="HC617" s="15"/>
      <c r="HD617" s="15"/>
      <c r="HE617" s="15"/>
      <c r="HF617" s="15"/>
      <c r="HG617" s="15"/>
      <c r="HH617" s="15"/>
      <c r="HI617" s="15"/>
      <c r="HJ617" s="15"/>
      <c r="HK617" s="15"/>
      <c r="HL617" s="15"/>
      <c r="HM617" s="15"/>
      <c r="HN617" s="15"/>
      <c r="HO617" s="15"/>
      <c r="HP617" s="15"/>
      <c r="HQ617" s="15"/>
      <c r="HR617" s="15"/>
      <c r="HS617" s="15"/>
      <c r="HT617" s="15"/>
      <c r="HU617" s="15"/>
      <c r="HV617" s="15"/>
      <c r="HW617" s="15"/>
      <c r="HX617" s="15"/>
      <c r="HY617" s="15"/>
      <c r="HZ617" s="15"/>
      <c r="IA617" s="15"/>
      <c r="IB617" s="15"/>
      <c r="IC617" s="15"/>
      <c r="ID617" s="15"/>
    </row>
    <row r="618" spans="1:238" s="38" customFormat="1" ht="13.35" customHeight="1" x14ac:dyDescent="0.2">
      <c r="A618" s="82"/>
      <c r="B618" s="28"/>
      <c r="C618" s="28"/>
      <c r="D618" s="28"/>
      <c r="E618" s="30"/>
      <c r="F618" s="80"/>
      <c r="G618" s="28"/>
      <c r="H618" s="28"/>
      <c r="I618" s="166"/>
      <c r="J618" s="4"/>
      <c r="K618" s="167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  <c r="FP618" s="15"/>
      <c r="FQ618" s="15"/>
      <c r="FR618" s="15"/>
      <c r="FS618" s="15"/>
      <c r="FT618" s="15"/>
      <c r="FU618" s="15"/>
      <c r="FV618" s="15"/>
      <c r="FW618" s="15"/>
      <c r="FX618" s="15"/>
      <c r="FY618" s="15"/>
      <c r="FZ618" s="15"/>
      <c r="GA618" s="15"/>
      <c r="GB618" s="15"/>
      <c r="GC618" s="15"/>
      <c r="GD618" s="15"/>
      <c r="GE618" s="15"/>
      <c r="GF618" s="15"/>
      <c r="GG618" s="15"/>
      <c r="GH618" s="15"/>
      <c r="GI618" s="15"/>
      <c r="GJ618" s="15"/>
      <c r="GK618" s="15"/>
      <c r="GL618" s="15"/>
      <c r="GM618" s="15"/>
      <c r="GN618" s="15"/>
      <c r="GO618" s="15"/>
      <c r="GP618" s="15"/>
      <c r="GQ618" s="15"/>
      <c r="GR618" s="15"/>
      <c r="GS618" s="15"/>
      <c r="GT618" s="15"/>
      <c r="GU618" s="15"/>
      <c r="GV618" s="15"/>
      <c r="GW618" s="15"/>
      <c r="GX618" s="15"/>
      <c r="GY618" s="15"/>
      <c r="GZ618" s="15"/>
      <c r="HA618" s="15"/>
      <c r="HB618" s="15"/>
      <c r="HC618" s="15"/>
      <c r="HD618" s="15"/>
      <c r="HE618" s="15"/>
      <c r="HF618" s="15"/>
      <c r="HG618" s="15"/>
      <c r="HH618" s="15"/>
      <c r="HI618" s="15"/>
      <c r="HJ618" s="15"/>
      <c r="HK618" s="15"/>
      <c r="HL618" s="15"/>
      <c r="HM618" s="15"/>
      <c r="HN618" s="15"/>
      <c r="HO618" s="15"/>
      <c r="HP618" s="15"/>
      <c r="HQ618" s="15"/>
      <c r="HR618" s="15"/>
      <c r="HS618" s="15"/>
      <c r="HT618" s="15"/>
      <c r="HU618" s="15"/>
      <c r="HV618" s="15"/>
      <c r="HW618" s="15"/>
      <c r="HX618" s="15"/>
      <c r="HY618" s="15"/>
      <c r="HZ618" s="15"/>
      <c r="IA618" s="15"/>
      <c r="IB618" s="15"/>
      <c r="IC618" s="15"/>
      <c r="ID618" s="15"/>
    </row>
    <row r="619" spans="1:238" s="38" customFormat="1" ht="13.35" customHeight="1" x14ac:dyDescent="0.2">
      <c r="A619" s="82"/>
      <c r="B619" s="28"/>
      <c r="C619" s="28"/>
      <c r="D619" s="28"/>
      <c r="E619" s="30"/>
      <c r="F619" s="80"/>
      <c r="G619" s="28"/>
      <c r="H619" s="28"/>
      <c r="I619" s="166"/>
      <c r="J619" s="4"/>
      <c r="K619" s="167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  <c r="FP619" s="15"/>
      <c r="FQ619" s="15"/>
      <c r="FR619" s="15"/>
      <c r="FS619" s="15"/>
      <c r="FT619" s="15"/>
      <c r="FU619" s="15"/>
      <c r="FV619" s="15"/>
      <c r="FW619" s="15"/>
      <c r="FX619" s="15"/>
      <c r="FY619" s="15"/>
      <c r="FZ619" s="15"/>
      <c r="GA619" s="15"/>
      <c r="GB619" s="15"/>
      <c r="GC619" s="15"/>
      <c r="GD619" s="15"/>
      <c r="GE619" s="15"/>
      <c r="GF619" s="15"/>
      <c r="GG619" s="15"/>
      <c r="GH619" s="15"/>
      <c r="GI619" s="15"/>
      <c r="GJ619" s="15"/>
      <c r="GK619" s="15"/>
      <c r="GL619" s="15"/>
      <c r="GM619" s="15"/>
      <c r="GN619" s="15"/>
      <c r="GO619" s="15"/>
      <c r="GP619" s="15"/>
      <c r="GQ619" s="15"/>
      <c r="GR619" s="15"/>
      <c r="GS619" s="15"/>
      <c r="GT619" s="15"/>
      <c r="GU619" s="15"/>
      <c r="GV619" s="15"/>
      <c r="GW619" s="15"/>
      <c r="GX619" s="15"/>
      <c r="GY619" s="15"/>
      <c r="GZ619" s="15"/>
      <c r="HA619" s="15"/>
      <c r="HB619" s="15"/>
      <c r="HC619" s="15"/>
      <c r="HD619" s="15"/>
      <c r="HE619" s="15"/>
      <c r="HF619" s="15"/>
      <c r="HG619" s="15"/>
      <c r="HH619" s="15"/>
      <c r="HI619" s="15"/>
      <c r="HJ619" s="15"/>
      <c r="HK619" s="15"/>
      <c r="HL619" s="15"/>
      <c r="HM619" s="15"/>
      <c r="HN619" s="15"/>
      <c r="HO619" s="15"/>
      <c r="HP619" s="15"/>
      <c r="HQ619" s="15"/>
      <c r="HR619" s="15"/>
      <c r="HS619" s="15"/>
      <c r="HT619" s="15"/>
      <c r="HU619" s="15"/>
      <c r="HV619" s="15"/>
      <c r="HW619" s="15"/>
      <c r="HX619" s="15"/>
      <c r="HY619" s="15"/>
      <c r="HZ619" s="15"/>
      <c r="IA619" s="15"/>
      <c r="IB619" s="15"/>
      <c r="IC619" s="15"/>
      <c r="ID619" s="15"/>
    </row>
    <row r="620" spans="1:238" s="38" customFormat="1" ht="13.35" customHeight="1" x14ac:dyDescent="0.2">
      <c r="A620" s="82"/>
      <c r="B620" s="28"/>
      <c r="C620" s="28"/>
      <c r="D620" s="28"/>
      <c r="E620" s="30"/>
      <c r="F620" s="80"/>
      <c r="G620" s="28"/>
      <c r="H620" s="28"/>
      <c r="I620" s="166"/>
      <c r="J620" s="4"/>
      <c r="K620" s="167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  <c r="FP620" s="15"/>
      <c r="FQ620" s="15"/>
      <c r="FR620" s="15"/>
      <c r="FS620" s="15"/>
      <c r="FT620" s="15"/>
      <c r="FU620" s="15"/>
      <c r="FV620" s="15"/>
      <c r="FW620" s="15"/>
      <c r="FX620" s="15"/>
      <c r="FY620" s="15"/>
      <c r="FZ620" s="15"/>
      <c r="GA620" s="15"/>
      <c r="GB620" s="15"/>
      <c r="GC620" s="15"/>
      <c r="GD620" s="15"/>
      <c r="GE620" s="15"/>
      <c r="GF620" s="15"/>
      <c r="GG620" s="15"/>
      <c r="GH620" s="15"/>
      <c r="GI620" s="15"/>
      <c r="GJ620" s="15"/>
      <c r="GK620" s="15"/>
      <c r="GL620" s="15"/>
      <c r="GM620" s="15"/>
      <c r="GN620" s="15"/>
      <c r="GO620" s="15"/>
      <c r="GP620" s="15"/>
      <c r="GQ620" s="15"/>
      <c r="GR620" s="15"/>
      <c r="GS620" s="15"/>
      <c r="GT620" s="15"/>
      <c r="GU620" s="15"/>
      <c r="GV620" s="15"/>
      <c r="GW620" s="15"/>
      <c r="GX620" s="15"/>
      <c r="GY620" s="15"/>
      <c r="GZ620" s="15"/>
      <c r="HA620" s="15"/>
      <c r="HB620" s="15"/>
      <c r="HC620" s="15"/>
      <c r="HD620" s="15"/>
      <c r="HE620" s="15"/>
      <c r="HF620" s="15"/>
      <c r="HG620" s="15"/>
      <c r="HH620" s="15"/>
      <c r="HI620" s="15"/>
      <c r="HJ620" s="15"/>
      <c r="HK620" s="15"/>
      <c r="HL620" s="15"/>
      <c r="HM620" s="15"/>
      <c r="HN620" s="15"/>
      <c r="HO620" s="15"/>
      <c r="HP620" s="15"/>
      <c r="HQ620" s="15"/>
      <c r="HR620" s="15"/>
      <c r="HS620" s="15"/>
      <c r="HT620" s="15"/>
      <c r="HU620" s="15"/>
      <c r="HV620" s="15"/>
      <c r="HW620" s="15"/>
      <c r="HX620" s="15"/>
      <c r="HY620" s="15"/>
      <c r="HZ620" s="15"/>
      <c r="IA620" s="15"/>
      <c r="IB620" s="15"/>
      <c r="IC620" s="15"/>
      <c r="ID620" s="15"/>
    </row>
    <row r="621" spans="1:238" s="38" customFormat="1" ht="13.35" customHeight="1" x14ac:dyDescent="0.2">
      <c r="A621" s="82"/>
      <c r="B621" s="28"/>
      <c r="C621" s="28"/>
      <c r="D621" s="28"/>
      <c r="E621" s="30"/>
      <c r="F621" s="80"/>
      <c r="G621" s="28"/>
      <c r="H621" s="28"/>
      <c r="I621" s="166"/>
      <c r="J621" s="4"/>
      <c r="K621" s="167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  <c r="FP621" s="15"/>
      <c r="FQ621" s="15"/>
      <c r="FR621" s="15"/>
      <c r="FS621" s="15"/>
      <c r="FT621" s="15"/>
      <c r="FU621" s="15"/>
      <c r="FV621" s="15"/>
      <c r="FW621" s="15"/>
      <c r="FX621" s="15"/>
      <c r="FY621" s="15"/>
      <c r="FZ621" s="15"/>
      <c r="GA621" s="15"/>
      <c r="GB621" s="15"/>
      <c r="GC621" s="15"/>
      <c r="GD621" s="15"/>
      <c r="GE621" s="15"/>
      <c r="GF621" s="15"/>
      <c r="GG621" s="15"/>
      <c r="GH621" s="15"/>
      <c r="GI621" s="15"/>
      <c r="GJ621" s="15"/>
      <c r="GK621" s="15"/>
      <c r="GL621" s="15"/>
      <c r="GM621" s="15"/>
      <c r="GN621" s="15"/>
      <c r="GO621" s="15"/>
      <c r="GP621" s="15"/>
      <c r="GQ621" s="15"/>
      <c r="GR621" s="15"/>
      <c r="GS621" s="15"/>
      <c r="GT621" s="15"/>
      <c r="GU621" s="15"/>
      <c r="GV621" s="15"/>
      <c r="GW621" s="15"/>
      <c r="GX621" s="15"/>
      <c r="GY621" s="15"/>
      <c r="GZ621" s="15"/>
      <c r="HA621" s="15"/>
      <c r="HB621" s="15"/>
      <c r="HC621" s="15"/>
      <c r="HD621" s="15"/>
      <c r="HE621" s="15"/>
      <c r="HF621" s="15"/>
      <c r="HG621" s="15"/>
      <c r="HH621" s="15"/>
      <c r="HI621" s="15"/>
      <c r="HJ621" s="15"/>
      <c r="HK621" s="15"/>
      <c r="HL621" s="15"/>
      <c r="HM621" s="15"/>
      <c r="HN621" s="15"/>
      <c r="HO621" s="15"/>
      <c r="HP621" s="15"/>
      <c r="HQ621" s="15"/>
      <c r="HR621" s="15"/>
      <c r="HS621" s="15"/>
      <c r="HT621" s="15"/>
      <c r="HU621" s="15"/>
      <c r="HV621" s="15"/>
      <c r="HW621" s="15"/>
      <c r="HX621" s="15"/>
      <c r="HY621" s="15"/>
      <c r="HZ621" s="15"/>
      <c r="IA621" s="15"/>
      <c r="IB621" s="15"/>
      <c r="IC621" s="15"/>
      <c r="ID621" s="15"/>
    </row>
    <row r="622" spans="1:238" s="38" customFormat="1" ht="13.35" customHeight="1" x14ac:dyDescent="0.2">
      <c r="A622" s="82"/>
      <c r="B622" s="28"/>
      <c r="C622" s="28"/>
      <c r="D622" s="28"/>
      <c r="E622" s="30"/>
      <c r="F622" s="80"/>
      <c r="G622" s="28"/>
      <c r="H622" s="28"/>
      <c r="I622" s="166"/>
      <c r="J622" s="4"/>
      <c r="K622" s="167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  <c r="FP622" s="15"/>
      <c r="FQ622" s="15"/>
      <c r="FR622" s="15"/>
      <c r="FS622" s="15"/>
      <c r="FT622" s="15"/>
      <c r="FU622" s="15"/>
      <c r="FV622" s="15"/>
      <c r="FW622" s="15"/>
      <c r="FX622" s="15"/>
      <c r="FY622" s="15"/>
      <c r="FZ622" s="15"/>
      <c r="GA622" s="15"/>
      <c r="GB622" s="15"/>
      <c r="GC622" s="15"/>
      <c r="GD622" s="15"/>
      <c r="GE622" s="15"/>
      <c r="GF622" s="15"/>
      <c r="GG622" s="15"/>
      <c r="GH622" s="15"/>
      <c r="GI622" s="15"/>
      <c r="GJ622" s="15"/>
      <c r="GK622" s="15"/>
      <c r="GL622" s="15"/>
      <c r="GM622" s="15"/>
      <c r="GN622" s="15"/>
      <c r="GO622" s="15"/>
      <c r="GP622" s="15"/>
      <c r="GQ622" s="15"/>
      <c r="GR622" s="15"/>
      <c r="GS622" s="15"/>
      <c r="GT622" s="15"/>
      <c r="GU622" s="15"/>
      <c r="GV622" s="15"/>
      <c r="GW622" s="15"/>
      <c r="GX622" s="15"/>
      <c r="GY622" s="15"/>
      <c r="GZ622" s="15"/>
      <c r="HA622" s="15"/>
      <c r="HB622" s="15"/>
      <c r="HC622" s="15"/>
      <c r="HD622" s="15"/>
      <c r="HE622" s="15"/>
      <c r="HF622" s="15"/>
      <c r="HG622" s="15"/>
      <c r="HH622" s="15"/>
      <c r="HI622" s="15"/>
      <c r="HJ622" s="15"/>
      <c r="HK622" s="15"/>
      <c r="HL622" s="15"/>
      <c r="HM622" s="15"/>
      <c r="HN622" s="15"/>
      <c r="HO622" s="15"/>
      <c r="HP622" s="15"/>
      <c r="HQ622" s="15"/>
      <c r="HR622" s="15"/>
      <c r="HS622" s="15"/>
      <c r="HT622" s="15"/>
      <c r="HU622" s="15"/>
      <c r="HV622" s="15"/>
      <c r="HW622" s="15"/>
      <c r="HX622" s="15"/>
      <c r="HY622" s="15"/>
      <c r="HZ622" s="15"/>
      <c r="IA622" s="15"/>
      <c r="IB622" s="15"/>
      <c r="IC622" s="15"/>
      <c r="ID622" s="15"/>
    </row>
    <row r="623" spans="1:238" s="38" customFormat="1" ht="13.35" customHeight="1" x14ac:dyDescent="0.2">
      <c r="A623" s="82"/>
      <c r="B623" s="28"/>
      <c r="C623" s="28"/>
      <c r="D623" s="28"/>
      <c r="E623" s="30"/>
      <c r="F623" s="80"/>
      <c r="G623" s="28"/>
      <c r="H623" s="28"/>
      <c r="I623" s="166"/>
      <c r="J623" s="4"/>
      <c r="K623" s="167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  <c r="GE623" s="15"/>
      <c r="GF623" s="15"/>
      <c r="GG623" s="15"/>
      <c r="GH623" s="15"/>
      <c r="GI623" s="15"/>
      <c r="GJ623" s="15"/>
      <c r="GK623" s="15"/>
      <c r="GL623" s="15"/>
      <c r="GM623" s="15"/>
      <c r="GN623" s="15"/>
      <c r="GO623" s="15"/>
      <c r="GP623" s="15"/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/>
      <c r="HH623" s="15"/>
      <c r="HI623" s="15"/>
      <c r="HJ623" s="15"/>
      <c r="HK623" s="15"/>
      <c r="HL623" s="15"/>
      <c r="HM623" s="15"/>
      <c r="HN623" s="15"/>
      <c r="HO623" s="15"/>
      <c r="HP623" s="15"/>
      <c r="HQ623" s="15"/>
      <c r="HR623" s="15"/>
      <c r="HS623" s="15"/>
      <c r="HT623" s="15"/>
      <c r="HU623" s="15"/>
      <c r="HV623" s="15"/>
      <c r="HW623" s="15"/>
      <c r="HX623" s="15"/>
      <c r="HY623" s="15"/>
      <c r="HZ623" s="15"/>
      <c r="IA623" s="15"/>
      <c r="IB623" s="15"/>
      <c r="IC623" s="15"/>
      <c r="ID623" s="15"/>
    </row>
    <row r="624" spans="1:238" s="38" customFormat="1" ht="13.35" customHeight="1" x14ac:dyDescent="0.2">
      <c r="A624" s="82"/>
      <c r="B624" s="28"/>
      <c r="C624" s="28"/>
      <c r="D624" s="28"/>
      <c r="E624" s="30"/>
      <c r="F624" s="80"/>
      <c r="G624" s="28"/>
      <c r="H624" s="28"/>
      <c r="I624" s="166"/>
      <c r="J624" s="4"/>
      <c r="K624" s="167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  <c r="HP624" s="15"/>
      <c r="HQ624" s="15"/>
      <c r="HR624" s="15"/>
      <c r="HS624" s="15"/>
      <c r="HT624" s="15"/>
      <c r="HU624" s="15"/>
      <c r="HV624" s="15"/>
      <c r="HW624" s="15"/>
      <c r="HX624" s="15"/>
      <c r="HY624" s="15"/>
      <c r="HZ624" s="15"/>
      <c r="IA624" s="15"/>
      <c r="IB624" s="15"/>
      <c r="IC624" s="15"/>
      <c r="ID624" s="15"/>
    </row>
    <row r="625" spans="1:238" s="38" customFormat="1" ht="13.35" customHeight="1" x14ac:dyDescent="0.2">
      <c r="A625" s="82"/>
      <c r="B625" s="28"/>
      <c r="C625" s="28"/>
      <c r="D625" s="28"/>
      <c r="E625" s="30"/>
      <c r="F625" s="80"/>
      <c r="G625" s="28"/>
      <c r="H625" s="28"/>
      <c r="I625" s="166"/>
      <c r="J625" s="4"/>
      <c r="K625" s="167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  <c r="FP625" s="15"/>
      <c r="FQ625" s="15"/>
      <c r="FR625" s="15"/>
      <c r="FS625" s="15"/>
      <c r="FT625" s="15"/>
      <c r="FU625" s="15"/>
      <c r="FV625" s="15"/>
      <c r="FW625" s="15"/>
      <c r="FX625" s="15"/>
      <c r="FY625" s="15"/>
      <c r="FZ625" s="15"/>
      <c r="GA625" s="15"/>
      <c r="GB625" s="15"/>
      <c r="GC625" s="15"/>
      <c r="GD625" s="15"/>
      <c r="GE625" s="15"/>
      <c r="GF625" s="15"/>
      <c r="GG625" s="15"/>
      <c r="GH625" s="15"/>
      <c r="GI625" s="15"/>
      <c r="GJ625" s="15"/>
      <c r="GK625" s="15"/>
      <c r="GL625" s="15"/>
      <c r="GM625" s="15"/>
      <c r="GN625" s="15"/>
      <c r="GO625" s="15"/>
      <c r="GP625" s="15"/>
      <c r="GQ625" s="15"/>
      <c r="GR625" s="15"/>
      <c r="GS625" s="15"/>
      <c r="GT625" s="15"/>
      <c r="GU625" s="15"/>
      <c r="GV625" s="15"/>
      <c r="GW625" s="15"/>
      <c r="GX625" s="15"/>
      <c r="GY625" s="15"/>
      <c r="GZ625" s="15"/>
      <c r="HA625" s="15"/>
      <c r="HB625" s="15"/>
      <c r="HC625" s="15"/>
      <c r="HD625" s="15"/>
      <c r="HE625" s="15"/>
      <c r="HF625" s="15"/>
      <c r="HG625" s="15"/>
      <c r="HH625" s="15"/>
      <c r="HI625" s="15"/>
      <c r="HJ625" s="15"/>
      <c r="HK625" s="15"/>
      <c r="HL625" s="15"/>
      <c r="HM625" s="15"/>
      <c r="HN625" s="15"/>
      <c r="HO625" s="15"/>
      <c r="HP625" s="15"/>
      <c r="HQ625" s="15"/>
      <c r="HR625" s="15"/>
      <c r="HS625" s="15"/>
      <c r="HT625" s="15"/>
      <c r="HU625" s="15"/>
      <c r="HV625" s="15"/>
      <c r="HW625" s="15"/>
      <c r="HX625" s="15"/>
      <c r="HY625" s="15"/>
      <c r="HZ625" s="15"/>
      <c r="IA625" s="15"/>
      <c r="IB625" s="15"/>
      <c r="IC625" s="15"/>
      <c r="ID625" s="15"/>
    </row>
    <row r="626" spans="1:238" s="38" customFormat="1" ht="13.35" customHeight="1" x14ac:dyDescent="0.2">
      <c r="A626" s="82"/>
      <c r="B626" s="28"/>
      <c r="C626" s="28"/>
      <c r="D626" s="28"/>
      <c r="E626" s="30"/>
      <c r="F626" s="80"/>
      <c r="G626" s="28"/>
      <c r="H626" s="28"/>
      <c r="I626" s="166"/>
      <c r="J626" s="4"/>
      <c r="K626" s="167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  <c r="FP626" s="15"/>
      <c r="FQ626" s="15"/>
      <c r="FR626" s="15"/>
      <c r="FS626" s="15"/>
      <c r="FT626" s="15"/>
      <c r="FU626" s="15"/>
      <c r="FV626" s="15"/>
      <c r="FW626" s="15"/>
      <c r="FX626" s="15"/>
      <c r="FY626" s="15"/>
      <c r="FZ626" s="15"/>
      <c r="GA626" s="15"/>
      <c r="GB626" s="15"/>
      <c r="GC626" s="15"/>
      <c r="GD626" s="15"/>
      <c r="GE626" s="15"/>
      <c r="GF626" s="15"/>
      <c r="GG626" s="15"/>
      <c r="GH626" s="15"/>
      <c r="GI626" s="15"/>
      <c r="GJ626" s="15"/>
      <c r="GK626" s="15"/>
      <c r="GL626" s="15"/>
      <c r="GM626" s="15"/>
      <c r="GN626" s="15"/>
      <c r="GO626" s="15"/>
      <c r="GP626" s="15"/>
      <c r="GQ626" s="15"/>
      <c r="GR626" s="15"/>
      <c r="GS626" s="15"/>
      <c r="GT626" s="15"/>
      <c r="GU626" s="15"/>
      <c r="GV626" s="15"/>
      <c r="GW626" s="15"/>
      <c r="GX626" s="15"/>
      <c r="GY626" s="15"/>
      <c r="GZ626" s="15"/>
      <c r="HA626" s="15"/>
      <c r="HB626" s="15"/>
      <c r="HC626" s="15"/>
      <c r="HD626" s="15"/>
      <c r="HE626" s="15"/>
      <c r="HF626" s="15"/>
      <c r="HG626" s="15"/>
      <c r="HH626" s="15"/>
      <c r="HI626" s="15"/>
      <c r="HJ626" s="15"/>
      <c r="HK626" s="15"/>
      <c r="HL626" s="15"/>
      <c r="HM626" s="15"/>
      <c r="HN626" s="15"/>
      <c r="HO626" s="15"/>
      <c r="HP626" s="15"/>
      <c r="HQ626" s="15"/>
      <c r="HR626" s="15"/>
      <c r="HS626" s="15"/>
      <c r="HT626" s="15"/>
      <c r="HU626" s="15"/>
      <c r="HV626" s="15"/>
      <c r="HW626" s="15"/>
      <c r="HX626" s="15"/>
      <c r="HY626" s="15"/>
      <c r="HZ626" s="15"/>
      <c r="IA626" s="15"/>
      <c r="IB626" s="15"/>
      <c r="IC626" s="15"/>
      <c r="ID626" s="15"/>
    </row>
    <row r="627" spans="1:238" s="38" customFormat="1" ht="13.35" customHeight="1" x14ac:dyDescent="0.2">
      <c r="A627" s="82"/>
      <c r="B627" s="28"/>
      <c r="C627" s="28"/>
      <c r="D627" s="28"/>
      <c r="E627" s="30"/>
      <c r="F627" s="80"/>
      <c r="G627" s="28"/>
      <c r="H627" s="28"/>
      <c r="I627" s="166"/>
      <c r="J627" s="4"/>
      <c r="K627" s="167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  <c r="FP627" s="15"/>
      <c r="FQ627" s="15"/>
      <c r="FR627" s="15"/>
      <c r="FS627" s="15"/>
      <c r="FT627" s="15"/>
      <c r="FU627" s="15"/>
      <c r="FV627" s="15"/>
      <c r="FW627" s="15"/>
      <c r="FX627" s="15"/>
      <c r="FY627" s="15"/>
      <c r="FZ627" s="15"/>
      <c r="GA627" s="15"/>
      <c r="GB627" s="15"/>
      <c r="GC627" s="15"/>
      <c r="GD627" s="15"/>
      <c r="GE627" s="15"/>
      <c r="GF627" s="15"/>
      <c r="GG627" s="15"/>
      <c r="GH627" s="15"/>
      <c r="GI627" s="15"/>
      <c r="GJ627" s="15"/>
      <c r="GK627" s="15"/>
      <c r="GL627" s="15"/>
      <c r="GM627" s="15"/>
      <c r="GN627" s="15"/>
      <c r="GO627" s="15"/>
      <c r="GP627" s="15"/>
      <c r="GQ627" s="15"/>
      <c r="GR627" s="15"/>
      <c r="GS627" s="15"/>
      <c r="GT627" s="15"/>
      <c r="GU627" s="15"/>
      <c r="GV627" s="15"/>
      <c r="GW627" s="15"/>
      <c r="GX627" s="15"/>
      <c r="GY627" s="15"/>
      <c r="GZ627" s="15"/>
      <c r="HA627" s="15"/>
      <c r="HB627" s="15"/>
      <c r="HC627" s="15"/>
      <c r="HD627" s="15"/>
      <c r="HE627" s="15"/>
      <c r="HF627" s="15"/>
      <c r="HG627" s="15"/>
      <c r="HH627" s="15"/>
      <c r="HI627" s="15"/>
      <c r="HJ627" s="15"/>
      <c r="HK627" s="15"/>
      <c r="HL627" s="15"/>
      <c r="HM627" s="15"/>
      <c r="HN627" s="15"/>
      <c r="HO627" s="15"/>
      <c r="HP627" s="15"/>
      <c r="HQ627" s="15"/>
      <c r="HR627" s="15"/>
      <c r="HS627" s="15"/>
      <c r="HT627" s="15"/>
      <c r="HU627" s="15"/>
      <c r="HV627" s="15"/>
      <c r="HW627" s="15"/>
      <c r="HX627" s="15"/>
      <c r="HY627" s="15"/>
      <c r="HZ627" s="15"/>
      <c r="IA627" s="15"/>
      <c r="IB627" s="15"/>
      <c r="IC627" s="15"/>
      <c r="ID627" s="15"/>
    </row>
    <row r="628" spans="1:238" s="38" customFormat="1" ht="13.35" customHeight="1" x14ac:dyDescent="0.2">
      <c r="A628" s="82"/>
      <c r="B628" s="28"/>
      <c r="C628" s="28"/>
      <c r="D628" s="28"/>
      <c r="E628" s="30"/>
      <c r="F628" s="80"/>
      <c r="G628" s="28"/>
      <c r="H628" s="28"/>
      <c r="I628" s="166"/>
      <c r="J628" s="4"/>
      <c r="K628" s="167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  <c r="GE628" s="15"/>
      <c r="GF628" s="15"/>
      <c r="GG628" s="15"/>
      <c r="GH628" s="15"/>
      <c r="GI628" s="15"/>
      <c r="GJ628" s="15"/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/>
      <c r="HH628" s="15"/>
      <c r="HI628" s="15"/>
      <c r="HJ628" s="15"/>
      <c r="HK628" s="15"/>
      <c r="HL628" s="15"/>
      <c r="HM628" s="15"/>
      <c r="HN628" s="15"/>
      <c r="HO628" s="15"/>
      <c r="HP628" s="15"/>
      <c r="HQ628" s="15"/>
      <c r="HR628" s="15"/>
      <c r="HS628" s="15"/>
      <c r="HT628" s="15"/>
      <c r="HU628" s="15"/>
      <c r="HV628" s="15"/>
      <c r="HW628" s="15"/>
      <c r="HX628" s="15"/>
      <c r="HY628" s="15"/>
      <c r="HZ628" s="15"/>
      <c r="IA628" s="15"/>
      <c r="IB628" s="15"/>
      <c r="IC628" s="15"/>
      <c r="ID628" s="15"/>
    </row>
    <row r="629" spans="1:238" s="38" customFormat="1" ht="13.35" customHeight="1" x14ac:dyDescent="0.2">
      <c r="A629" s="82"/>
      <c r="B629" s="28"/>
      <c r="C629" s="28"/>
      <c r="D629" s="28"/>
      <c r="E629" s="30"/>
      <c r="F629" s="80"/>
      <c r="G629" s="28"/>
      <c r="H629" s="28"/>
      <c r="I629" s="166"/>
      <c r="J629" s="4"/>
      <c r="K629" s="167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  <c r="FP629" s="15"/>
      <c r="FQ629" s="15"/>
      <c r="FR629" s="15"/>
      <c r="FS629" s="15"/>
      <c r="FT629" s="15"/>
      <c r="FU629" s="15"/>
      <c r="FV629" s="15"/>
      <c r="FW629" s="15"/>
      <c r="FX629" s="15"/>
      <c r="FY629" s="15"/>
      <c r="FZ629" s="15"/>
      <c r="GA629" s="15"/>
      <c r="GB629" s="15"/>
      <c r="GC629" s="15"/>
      <c r="GD629" s="15"/>
      <c r="GE629" s="15"/>
      <c r="GF629" s="15"/>
      <c r="GG629" s="15"/>
      <c r="GH629" s="15"/>
      <c r="GI629" s="15"/>
      <c r="GJ629" s="15"/>
      <c r="GK629" s="15"/>
      <c r="GL629" s="15"/>
      <c r="GM629" s="15"/>
      <c r="GN629" s="15"/>
      <c r="GO629" s="15"/>
      <c r="GP629" s="15"/>
      <c r="GQ629" s="15"/>
      <c r="GR629" s="15"/>
      <c r="GS629" s="15"/>
      <c r="GT629" s="15"/>
      <c r="GU629" s="15"/>
      <c r="GV629" s="15"/>
      <c r="GW629" s="15"/>
      <c r="GX629" s="15"/>
      <c r="GY629" s="15"/>
      <c r="GZ629" s="15"/>
      <c r="HA629" s="15"/>
      <c r="HB629" s="15"/>
      <c r="HC629" s="15"/>
      <c r="HD629" s="15"/>
      <c r="HE629" s="15"/>
      <c r="HF629" s="15"/>
      <c r="HG629" s="15"/>
      <c r="HH629" s="15"/>
      <c r="HI629" s="15"/>
      <c r="HJ629" s="15"/>
      <c r="HK629" s="15"/>
      <c r="HL629" s="15"/>
      <c r="HM629" s="15"/>
      <c r="HN629" s="15"/>
      <c r="HO629" s="15"/>
      <c r="HP629" s="15"/>
      <c r="HQ629" s="15"/>
      <c r="HR629" s="15"/>
      <c r="HS629" s="15"/>
      <c r="HT629" s="15"/>
      <c r="HU629" s="15"/>
      <c r="HV629" s="15"/>
      <c r="HW629" s="15"/>
      <c r="HX629" s="15"/>
      <c r="HY629" s="15"/>
      <c r="HZ629" s="15"/>
      <c r="IA629" s="15"/>
      <c r="IB629" s="15"/>
      <c r="IC629" s="15"/>
      <c r="ID629" s="15"/>
    </row>
    <row r="630" spans="1:238" s="38" customFormat="1" ht="13.35" customHeight="1" x14ac:dyDescent="0.2">
      <c r="A630" s="82"/>
      <c r="B630" s="28"/>
      <c r="C630" s="28"/>
      <c r="D630" s="28"/>
      <c r="E630" s="30"/>
      <c r="F630" s="80"/>
      <c r="G630" s="28"/>
      <c r="H630" s="28"/>
      <c r="I630" s="166"/>
      <c r="J630" s="4"/>
      <c r="K630" s="167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  <c r="FP630" s="15"/>
      <c r="FQ630" s="15"/>
      <c r="FR630" s="15"/>
      <c r="FS630" s="15"/>
      <c r="FT630" s="15"/>
      <c r="FU630" s="15"/>
      <c r="FV630" s="15"/>
      <c r="FW630" s="15"/>
      <c r="FX630" s="15"/>
      <c r="FY630" s="15"/>
      <c r="FZ630" s="15"/>
      <c r="GA630" s="15"/>
      <c r="GB630" s="15"/>
      <c r="GC630" s="15"/>
      <c r="GD630" s="15"/>
      <c r="GE630" s="15"/>
      <c r="GF630" s="15"/>
      <c r="GG630" s="15"/>
      <c r="GH630" s="15"/>
      <c r="GI630" s="15"/>
      <c r="GJ630" s="15"/>
      <c r="GK630" s="15"/>
      <c r="GL630" s="15"/>
      <c r="GM630" s="15"/>
      <c r="GN630" s="15"/>
      <c r="GO630" s="15"/>
      <c r="GP630" s="15"/>
      <c r="GQ630" s="15"/>
      <c r="GR630" s="15"/>
      <c r="GS630" s="15"/>
      <c r="GT630" s="15"/>
      <c r="GU630" s="15"/>
      <c r="GV630" s="15"/>
      <c r="GW630" s="15"/>
      <c r="GX630" s="15"/>
      <c r="GY630" s="15"/>
      <c r="GZ630" s="15"/>
      <c r="HA630" s="15"/>
      <c r="HB630" s="15"/>
      <c r="HC630" s="15"/>
      <c r="HD630" s="15"/>
      <c r="HE630" s="15"/>
      <c r="HF630" s="15"/>
      <c r="HG630" s="15"/>
      <c r="HH630" s="15"/>
      <c r="HI630" s="15"/>
      <c r="HJ630" s="15"/>
      <c r="HK630" s="15"/>
      <c r="HL630" s="15"/>
      <c r="HM630" s="15"/>
      <c r="HN630" s="15"/>
      <c r="HO630" s="15"/>
      <c r="HP630" s="15"/>
      <c r="HQ630" s="15"/>
      <c r="HR630" s="15"/>
      <c r="HS630" s="15"/>
      <c r="HT630" s="15"/>
      <c r="HU630" s="15"/>
      <c r="HV630" s="15"/>
      <c r="HW630" s="15"/>
      <c r="HX630" s="15"/>
      <c r="HY630" s="15"/>
      <c r="HZ630" s="15"/>
      <c r="IA630" s="15"/>
      <c r="IB630" s="15"/>
      <c r="IC630" s="15"/>
      <c r="ID630" s="15"/>
    </row>
    <row r="631" spans="1:238" ht="13.35" customHeight="1" x14ac:dyDescent="0.2"/>
    <row r="632" spans="1:238" ht="13.35" customHeight="1" x14ac:dyDescent="0.2"/>
    <row r="633" spans="1:238" ht="13.35" customHeight="1" x14ac:dyDescent="0.2"/>
    <row r="634" spans="1:238" ht="13.35" customHeight="1" x14ac:dyDescent="0.2"/>
    <row r="635" spans="1:238" ht="13.35" customHeight="1" x14ac:dyDescent="0.2"/>
    <row r="636" spans="1:238" ht="13.35" customHeight="1" x14ac:dyDescent="0.2"/>
    <row r="637" spans="1:238" ht="13.35" customHeight="1" x14ac:dyDescent="0.2"/>
    <row r="638" spans="1:238" ht="13.35" customHeight="1" x14ac:dyDescent="0.2"/>
    <row r="639" spans="1:238" ht="13.35" customHeight="1" x14ac:dyDescent="0.2"/>
    <row r="640" spans="1:238" ht="13.35" customHeight="1" x14ac:dyDescent="0.2"/>
    <row r="641" ht="13.35" customHeight="1" x14ac:dyDescent="0.2"/>
    <row r="642" ht="13.35" customHeight="1" x14ac:dyDescent="0.2"/>
    <row r="643" ht="13.35" customHeight="1" x14ac:dyDescent="0.2"/>
    <row r="644" ht="13.35" customHeight="1" x14ac:dyDescent="0.2"/>
    <row r="645" ht="13.35" customHeight="1" x14ac:dyDescent="0.2"/>
    <row r="646" ht="13.35" customHeight="1" x14ac:dyDescent="0.2"/>
    <row r="647" ht="13.35" customHeight="1" x14ac:dyDescent="0.2"/>
    <row r="648" ht="13.35" customHeight="1" x14ac:dyDescent="0.2"/>
    <row r="649" ht="13.35" customHeight="1" x14ac:dyDescent="0.2"/>
    <row r="650" ht="13.35" customHeight="1" x14ac:dyDescent="0.2"/>
    <row r="651" ht="13.35" customHeight="1" x14ac:dyDescent="0.2"/>
    <row r="652" ht="13.35" customHeight="1" x14ac:dyDescent="0.2"/>
    <row r="653" ht="13.35" customHeight="1" x14ac:dyDescent="0.2"/>
    <row r="654" ht="13.35" customHeight="1" x14ac:dyDescent="0.2"/>
    <row r="655" ht="13.35" customHeight="1" x14ac:dyDescent="0.2"/>
    <row r="656" ht="13.35" customHeight="1" x14ac:dyDescent="0.2"/>
    <row r="657" ht="13.35" customHeight="1" x14ac:dyDescent="0.2"/>
    <row r="658" ht="13.35" customHeight="1" x14ac:dyDescent="0.2"/>
    <row r="659" ht="13.35" customHeight="1" x14ac:dyDescent="0.2"/>
    <row r="660" ht="13.35" customHeight="1" x14ac:dyDescent="0.2"/>
    <row r="661" ht="13.35" customHeight="1" x14ac:dyDescent="0.2"/>
    <row r="662" ht="13.35" customHeight="1" x14ac:dyDescent="0.2"/>
    <row r="663" ht="13.35" customHeight="1" x14ac:dyDescent="0.2"/>
    <row r="664" ht="13.35" customHeight="1" x14ac:dyDescent="0.2"/>
    <row r="665" ht="13.35" customHeight="1" x14ac:dyDescent="0.2"/>
    <row r="666" ht="13.35" customHeight="1" x14ac:dyDescent="0.2"/>
    <row r="667" ht="13.35" customHeight="1" x14ac:dyDescent="0.2"/>
    <row r="668" ht="13.35" customHeight="1" x14ac:dyDescent="0.2"/>
    <row r="669" ht="13.35" customHeight="1" x14ac:dyDescent="0.2"/>
    <row r="670" ht="13.35" customHeight="1" x14ac:dyDescent="0.2"/>
    <row r="671" ht="13.35" customHeight="1" x14ac:dyDescent="0.2"/>
    <row r="672" ht="13.35" customHeight="1" x14ac:dyDescent="0.2"/>
    <row r="673" ht="13.35" customHeight="1" x14ac:dyDescent="0.2"/>
    <row r="674" ht="13.35" customHeight="1" x14ac:dyDescent="0.2"/>
    <row r="675" ht="13.35" customHeight="1" x14ac:dyDescent="0.2"/>
    <row r="676" ht="13.35" customHeight="1" x14ac:dyDescent="0.2"/>
    <row r="677" ht="13.35" customHeight="1" x14ac:dyDescent="0.2"/>
    <row r="678" ht="13.35" customHeight="1" x14ac:dyDescent="0.2"/>
    <row r="679" ht="13.35" customHeight="1" x14ac:dyDescent="0.2"/>
    <row r="680" ht="13.35" customHeight="1" x14ac:dyDescent="0.2"/>
    <row r="681" ht="13.35" customHeight="1" x14ac:dyDescent="0.2"/>
    <row r="682" ht="13.35" customHeight="1" x14ac:dyDescent="0.2"/>
    <row r="683" ht="13.35" customHeight="1" x14ac:dyDescent="0.2"/>
    <row r="684" ht="13.35" customHeight="1" x14ac:dyDescent="0.2"/>
    <row r="685" ht="13.35" customHeight="1" x14ac:dyDescent="0.2"/>
    <row r="686" ht="13.35" customHeight="1" x14ac:dyDescent="0.2"/>
    <row r="687" ht="13.35" customHeight="1" x14ac:dyDescent="0.2"/>
    <row r="688" ht="13.35" customHeight="1" x14ac:dyDescent="0.2"/>
    <row r="689" ht="13.35" customHeight="1" x14ac:dyDescent="0.2"/>
    <row r="690" ht="13.35" customHeight="1" x14ac:dyDescent="0.2"/>
    <row r="691" ht="13.35" customHeight="1" x14ac:dyDescent="0.2"/>
    <row r="692" ht="13.35" customHeight="1" x14ac:dyDescent="0.2"/>
    <row r="693" ht="13.35" customHeight="1" x14ac:dyDescent="0.2"/>
    <row r="694" ht="13.35" customHeight="1" x14ac:dyDescent="0.2"/>
    <row r="695" ht="13.35" customHeight="1" x14ac:dyDescent="0.2"/>
    <row r="696" ht="13.35" customHeight="1" x14ac:dyDescent="0.2"/>
    <row r="697" ht="13.35" customHeight="1" x14ac:dyDescent="0.2"/>
    <row r="698" ht="13.35" customHeight="1" x14ac:dyDescent="0.2"/>
    <row r="699" ht="13.35" customHeight="1" x14ac:dyDescent="0.2"/>
    <row r="700" ht="13.35" customHeight="1" x14ac:dyDescent="0.2"/>
    <row r="701" ht="13.35" customHeight="1" x14ac:dyDescent="0.2"/>
    <row r="702" ht="13.35" customHeight="1" x14ac:dyDescent="0.2"/>
    <row r="703" ht="13.35" customHeight="1" x14ac:dyDescent="0.2"/>
    <row r="704" ht="13.35" customHeight="1" x14ac:dyDescent="0.2"/>
    <row r="705" ht="13.35" customHeight="1" x14ac:dyDescent="0.2"/>
    <row r="706" ht="13.35" customHeight="1" x14ac:dyDescent="0.2"/>
    <row r="707" ht="13.35" customHeight="1" x14ac:dyDescent="0.2"/>
    <row r="708" ht="13.35" customHeight="1" x14ac:dyDescent="0.2"/>
    <row r="709" ht="13.35" customHeight="1" x14ac:dyDescent="0.2"/>
    <row r="710" ht="13.35" customHeight="1" x14ac:dyDescent="0.2"/>
    <row r="711" ht="13.35" customHeight="1" x14ac:dyDescent="0.2"/>
    <row r="712" ht="13.35" customHeight="1" x14ac:dyDescent="0.2"/>
    <row r="713" ht="13.35" customHeight="1" x14ac:dyDescent="0.2"/>
    <row r="714" ht="13.35" customHeight="1" x14ac:dyDescent="0.2"/>
    <row r="715" ht="13.35" customHeight="1" x14ac:dyDescent="0.2"/>
    <row r="716" ht="13.35" customHeight="1" x14ac:dyDescent="0.2"/>
    <row r="717" ht="13.35" customHeight="1" x14ac:dyDescent="0.2"/>
    <row r="718" ht="13.35" customHeight="1" x14ac:dyDescent="0.2"/>
    <row r="719" ht="13.35" customHeight="1" x14ac:dyDescent="0.2"/>
    <row r="720" ht="13.35" customHeight="1" x14ac:dyDescent="0.2"/>
    <row r="721" ht="13.35" customHeight="1" x14ac:dyDescent="0.2"/>
    <row r="722" ht="13.35" customHeight="1" x14ac:dyDescent="0.2"/>
    <row r="723" ht="13.35" customHeight="1" x14ac:dyDescent="0.2"/>
    <row r="724" ht="13.35" customHeight="1" x14ac:dyDescent="0.2"/>
    <row r="725" ht="13.35" customHeight="1" x14ac:dyDescent="0.2"/>
    <row r="726" ht="13.35" customHeight="1" x14ac:dyDescent="0.2"/>
    <row r="727" ht="13.35" customHeight="1" x14ac:dyDescent="0.2"/>
    <row r="728" ht="13.35" customHeight="1" x14ac:dyDescent="0.2"/>
    <row r="729" ht="13.35" customHeight="1" x14ac:dyDescent="0.2"/>
    <row r="730" ht="13.35" customHeight="1" x14ac:dyDescent="0.2"/>
    <row r="731" ht="13.35" customHeight="1" x14ac:dyDescent="0.2"/>
    <row r="732" ht="13.35" customHeight="1" x14ac:dyDescent="0.2"/>
    <row r="733" ht="13.35" customHeight="1" x14ac:dyDescent="0.2"/>
    <row r="734" ht="13.35" customHeight="1" x14ac:dyDescent="0.2"/>
    <row r="735" ht="13.35" customHeight="1" x14ac:dyDescent="0.2"/>
    <row r="736" ht="13.35" customHeight="1" x14ac:dyDescent="0.2"/>
    <row r="737" ht="13.35" customHeight="1" x14ac:dyDescent="0.2"/>
    <row r="738" ht="13.35" customHeight="1" x14ac:dyDescent="0.2"/>
    <row r="739" ht="13.35" customHeight="1" x14ac:dyDescent="0.2"/>
    <row r="740" ht="13.35" customHeight="1" x14ac:dyDescent="0.2"/>
    <row r="741" ht="13.35" customHeight="1" x14ac:dyDescent="0.2"/>
    <row r="742" ht="13.35" customHeight="1" x14ac:dyDescent="0.2"/>
    <row r="743" ht="13.35" customHeight="1" x14ac:dyDescent="0.2"/>
    <row r="744" ht="13.35" customHeight="1" x14ac:dyDescent="0.2"/>
    <row r="745" ht="13.35" customHeight="1" x14ac:dyDescent="0.2"/>
    <row r="746" ht="13.35" customHeight="1" x14ac:dyDescent="0.2"/>
    <row r="747" ht="13.35" customHeight="1" x14ac:dyDescent="0.2"/>
    <row r="748" ht="13.35" customHeight="1" x14ac:dyDescent="0.2"/>
    <row r="749" ht="13.35" customHeight="1" x14ac:dyDescent="0.2"/>
    <row r="750" ht="13.35" customHeight="1" x14ac:dyDescent="0.2"/>
    <row r="751" ht="13.35" customHeight="1" x14ac:dyDescent="0.2"/>
    <row r="752" ht="13.35" customHeight="1" x14ac:dyDescent="0.2"/>
    <row r="753" ht="13.35" customHeight="1" x14ac:dyDescent="0.2"/>
    <row r="754" ht="13.35" customHeight="1" x14ac:dyDescent="0.2"/>
    <row r="755" ht="13.35" customHeight="1" x14ac:dyDescent="0.2"/>
    <row r="756" ht="13.35" customHeight="1" x14ac:dyDescent="0.2"/>
    <row r="757" ht="13.35" customHeight="1" x14ac:dyDescent="0.2"/>
    <row r="758" ht="13.35" customHeight="1" x14ac:dyDescent="0.2"/>
    <row r="759" ht="13.35" customHeight="1" x14ac:dyDescent="0.2"/>
    <row r="760" ht="13.35" customHeight="1" x14ac:dyDescent="0.2"/>
    <row r="761" ht="13.35" customHeight="1" x14ac:dyDescent="0.2"/>
    <row r="762" ht="13.35" customHeight="1" x14ac:dyDescent="0.2"/>
    <row r="763" ht="13.35" customHeight="1" x14ac:dyDescent="0.2"/>
    <row r="764" ht="13.35" customHeight="1" x14ac:dyDescent="0.2"/>
    <row r="765" ht="13.35" customHeight="1" x14ac:dyDescent="0.2"/>
    <row r="766" ht="13.35" customHeight="1" x14ac:dyDescent="0.2"/>
    <row r="767" ht="13.35" customHeight="1" x14ac:dyDescent="0.2"/>
    <row r="768" ht="13.35" customHeight="1" x14ac:dyDescent="0.2"/>
    <row r="769" ht="13.35" customHeight="1" x14ac:dyDescent="0.2"/>
    <row r="770" ht="13.35" customHeight="1" x14ac:dyDescent="0.2"/>
    <row r="771" ht="13.35" customHeight="1" x14ac:dyDescent="0.2"/>
    <row r="772" ht="13.35" customHeight="1" x14ac:dyDescent="0.2"/>
    <row r="773" ht="13.35" customHeight="1" x14ac:dyDescent="0.2"/>
    <row r="774" ht="13.35" customHeight="1" x14ac:dyDescent="0.2"/>
    <row r="775" ht="13.35" customHeight="1" x14ac:dyDescent="0.2"/>
    <row r="776" ht="13.35" customHeight="1" x14ac:dyDescent="0.2"/>
    <row r="777" ht="13.35" customHeight="1" x14ac:dyDescent="0.2"/>
    <row r="778" ht="13.35" customHeight="1" x14ac:dyDescent="0.2"/>
    <row r="779" ht="13.35" customHeight="1" x14ac:dyDescent="0.2"/>
    <row r="780" ht="13.35" customHeight="1" x14ac:dyDescent="0.2"/>
    <row r="781" ht="13.35" customHeight="1" x14ac:dyDescent="0.2"/>
    <row r="782" ht="13.35" customHeight="1" x14ac:dyDescent="0.2"/>
    <row r="783" ht="13.35" customHeight="1" x14ac:dyDescent="0.2"/>
    <row r="784" ht="13.35" customHeight="1" x14ac:dyDescent="0.2"/>
    <row r="785" ht="13.35" customHeight="1" x14ac:dyDescent="0.2"/>
    <row r="786" ht="13.35" customHeight="1" x14ac:dyDescent="0.2"/>
    <row r="787" ht="13.35" customHeight="1" x14ac:dyDescent="0.2"/>
    <row r="788" ht="12.75" customHeight="1" x14ac:dyDescent="0.2"/>
    <row r="789" ht="13.35" customHeight="1" x14ac:dyDescent="0.2"/>
    <row r="790" ht="13.35" customHeight="1" x14ac:dyDescent="0.2"/>
    <row r="791" ht="13.35" customHeight="1" x14ac:dyDescent="0.2"/>
    <row r="792" ht="13.35" customHeight="1" x14ac:dyDescent="0.2"/>
    <row r="793" ht="13.35" customHeight="1" x14ac:dyDescent="0.2"/>
    <row r="794" ht="13.35" customHeight="1" x14ac:dyDescent="0.2"/>
    <row r="795" ht="13.35" customHeight="1" x14ac:dyDescent="0.2"/>
    <row r="796" ht="13.35" customHeight="1" x14ac:dyDescent="0.2"/>
    <row r="797" ht="13.35" customHeight="1" x14ac:dyDescent="0.2"/>
    <row r="798" ht="13.35" customHeight="1" x14ac:dyDescent="0.2"/>
    <row r="799" ht="13.35" customHeight="1" x14ac:dyDescent="0.2"/>
    <row r="800" ht="13.35" customHeight="1" x14ac:dyDescent="0.2"/>
    <row r="801" ht="13.35" customHeight="1" x14ac:dyDescent="0.2"/>
    <row r="802" ht="13.35" customHeight="1" x14ac:dyDescent="0.2"/>
    <row r="803" ht="13.35" customHeight="1" x14ac:dyDescent="0.2"/>
    <row r="804" ht="13.35" customHeight="1" x14ac:dyDescent="0.2"/>
    <row r="805" ht="13.35" customHeight="1" x14ac:dyDescent="0.2"/>
    <row r="806" ht="13.35" customHeight="1" x14ac:dyDescent="0.2"/>
    <row r="807" ht="13.35" customHeight="1" x14ac:dyDescent="0.2"/>
    <row r="808" ht="13.35" customHeight="1" x14ac:dyDescent="0.2"/>
    <row r="809" ht="13.35" customHeight="1" x14ac:dyDescent="0.2"/>
    <row r="810" ht="13.35" customHeight="1" x14ac:dyDescent="0.2"/>
    <row r="811" ht="13.35" customHeight="1" x14ac:dyDescent="0.2"/>
    <row r="812" ht="13.35" customHeight="1" x14ac:dyDescent="0.2"/>
    <row r="813" ht="13.35" customHeight="1" x14ac:dyDescent="0.2"/>
    <row r="814" ht="13.35" customHeight="1" x14ac:dyDescent="0.2"/>
    <row r="815" ht="13.35" customHeight="1" x14ac:dyDescent="0.2"/>
    <row r="816" ht="13.35" customHeight="1" x14ac:dyDescent="0.2"/>
    <row r="817" ht="13.35" customHeight="1" x14ac:dyDescent="0.2"/>
    <row r="818" ht="13.35" customHeight="1" x14ac:dyDescent="0.2"/>
    <row r="819" ht="13.35" customHeight="1" x14ac:dyDescent="0.2"/>
    <row r="820" ht="13.35" customHeight="1" x14ac:dyDescent="0.2"/>
    <row r="821" ht="13.35" customHeight="1" x14ac:dyDescent="0.2"/>
    <row r="822" ht="13.35" customHeight="1" x14ac:dyDescent="0.2"/>
    <row r="823" ht="13.35" customHeight="1" x14ac:dyDescent="0.2"/>
    <row r="824" ht="13.35" customHeight="1" x14ac:dyDescent="0.2"/>
    <row r="825" ht="13.35" customHeight="1" x14ac:dyDescent="0.2"/>
    <row r="826" ht="13.35" customHeight="1" x14ac:dyDescent="0.2"/>
    <row r="827" ht="13.35" customHeight="1" x14ac:dyDescent="0.2"/>
    <row r="828" ht="13.35" customHeight="1" x14ac:dyDescent="0.2"/>
    <row r="829" ht="13.35" customHeight="1" x14ac:dyDescent="0.2"/>
    <row r="830" ht="13.35" customHeight="1" x14ac:dyDescent="0.2"/>
    <row r="831" ht="13.35" customHeight="1" x14ac:dyDescent="0.2"/>
    <row r="832" ht="13.35" customHeight="1" x14ac:dyDescent="0.2"/>
    <row r="833" ht="13.35" customHeight="1" x14ac:dyDescent="0.2"/>
    <row r="834" ht="13.35" customHeight="1" x14ac:dyDescent="0.2"/>
    <row r="835" ht="13.35" customHeight="1" x14ac:dyDescent="0.2"/>
    <row r="836" ht="13.35" customHeight="1" x14ac:dyDescent="0.2"/>
    <row r="837" ht="13.35" customHeight="1" x14ac:dyDescent="0.2"/>
    <row r="838" ht="13.35" customHeight="1" x14ac:dyDescent="0.2"/>
    <row r="839" ht="13.35" customHeight="1" x14ac:dyDescent="0.2"/>
    <row r="840" ht="13.35" customHeight="1" x14ac:dyDescent="0.2"/>
    <row r="841" ht="13.35" customHeight="1" x14ac:dyDescent="0.2"/>
    <row r="842" ht="13.35" customHeight="1" x14ac:dyDescent="0.2"/>
    <row r="843" ht="13.35" customHeight="1" x14ac:dyDescent="0.2"/>
    <row r="844" ht="13.35" customHeight="1" x14ac:dyDescent="0.2"/>
    <row r="845" ht="13.35" customHeight="1" x14ac:dyDescent="0.2"/>
    <row r="846" ht="13.35" customHeight="1" x14ac:dyDescent="0.2"/>
    <row r="847" ht="13.35" customHeight="1" x14ac:dyDescent="0.2"/>
    <row r="848" ht="13.35" customHeight="1" x14ac:dyDescent="0.2"/>
    <row r="849" ht="13.35" customHeight="1" x14ac:dyDescent="0.2"/>
    <row r="850" ht="13.35" customHeight="1" x14ac:dyDescent="0.2"/>
    <row r="851" ht="13.35" customHeight="1" x14ac:dyDescent="0.2"/>
    <row r="852" ht="13.35" customHeight="1" x14ac:dyDescent="0.2"/>
    <row r="853" ht="13.35" customHeight="1" x14ac:dyDescent="0.2"/>
    <row r="854" ht="13.35" customHeight="1" x14ac:dyDescent="0.2"/>
    <row r="855" ht="12.75" customHeight="1" x14ac:dyDescent="0.2"/>
    <row r="856" ht="13.35" customHeight="1" x14ac:dyDescent="0.2"/>
    <row r="857" ht="13.35" customHeight="1" x14ac:dyDescent="0.2"/>
    <row r="858" ht="13.35" customHeight="1" x14ac:dyDescent="0.2"/>
    <row r="859" ht="13.35" customHeight="1" x14ac:dyDescent="0.2"/>
    <row r="860" ht="13.35" customHeight="1" x14ac:dyDescent="0.2"/>
    <row r="861" ht="13.35" customHeight="1" x14ac:dyDescent="0.2"/>
    <row r="862" ht="13.35" customHeight="1" x14ac:dyDescent="0.2"/>
    <row r="863" ht="13.35" customHeight="1" x14ac:dyDescent="0.2"/>
    <row r="864" ht="13.35" customHeight="1" x14ac:dyDescent="0.2"/>
    <row r="865" ht="13.35" customHeight="1" x14ac:dyDescent="0.2"/>
    <row r="866" ht="13.35" customHeight="1" x14ac:dyDescent="0.2"/>
    <row r="867" ht="13.35" customHeight="1" x14ac:dyDescent="0.2"/>
    <row r="868" ht="13.35" customHeight="1" x14ac:dyDescent="0.2"/>
    <row r="869" ht="13.35" customHeight="1" x14ac:dyDescent="0.2"/>
    <row r="870" ht="13.35" customHeight="1" x14ac:dyDescent="0.2"/>
    <row r="871" ht="13.35" customHeight="1" x14ac:dyDescent="0.2"/>
    <row r="872" ht="13.35" customHeight="1" x14ac:dyDescent="0.2"/>
    <row r="873" ht="13.35" customHeight="1" x14ac:dyDescent="0.2"/>
    <row r="874" ht="13.35" customHeight="1" x14ac:dyDescent="0.2"/>
    <row r="875" ht="13.35" customHeight="1" x14ac:dyDescent="0.2"/>
    <row r="876" ht="13.35" customHeight="1" x14ac:dyDescent="0.2"/>
    <row r="877" ht="13.35" customHeight="1" x14ac:dyDescent="0.2"/>
    <row r="878" ht="13.35" customHeight="1" x14ac:dyDescent="0.2"/>
    <row r="879" ht="13.35" customHeight="1" x14ac:dyDescent="0.2"/>
    <row r="880" ht="13.35" customHeight="1" x14ac:dyDescent="0.2"/>
    <row r="881" ht="13.35" customHeight="1" x14ac:dyDescent="0.2"/>
    <row r="882" ht="13.35" customHeight="1" x14ac:dyDescent="0.2"/>
    <row r="883" ht="13.35" customHeight="1" x14ac:dyDescent="0.2"/>
    <row r="884" ht="13.35" customHeight="1" x14ac:dyDescent="0.2"/>
    <row r="885" ht="13.35" customHeight="1" x14ac:dyDescent="0.2"/>
    <row r="886" ht="13.35" customHeight="1" x14ac:dyDescent="0.2"/>
    <row r="887" ht="13.35" customHeight="1" x14ac:dyDescent="0.2"/>
    <row r="888" ht="13.35" customHeight="1" x14ac:dyDescent="0.2"/>
    <row r="889" ht="13.35" customHeight="1" x14ac:dyDescent="0.2"/>
    <row r="890" ht="13.35" customHeight="1" x14ac:dyDescent="0.2"/>
    <row r="891" ht="13.35" customHeight="1" x14ac:dyDescent="0.2"/>
    <row r="892" ht="13.35" customHeight="1" x14ac:dyDescent="0.2"/>
    <row r="893" ht="13.35" customHeight="1" x14ac:dyDescent="0.2"/>
    <row r="894" ht="13.35" customHeight="1" x14ac:dyDescent="0.2"/>
    <row r="895" ht="13.35" customHeight="1" x14ac:dyDescent="0.2"/>
    <row r="896" ht="13.35" customHeight="1" x14ac:dyDescent="0.2"/>
    <row r="897" ht="13.35" customHeight="1" x14ac:dyDescent="0.2"/>
    <row r="898" ht="13.35" customHeight="1" x14ac:dyDescent="0.2"/>
    <row r="899" ht="13.35" customHeight="1" x14ac:dyDescent="0.2"/>
    <row r="900" ht="13.35" customHeight="1" x14ac:dyDescent="0.2"/>
    <row r="901" ht="13.35" customHeight="1" x14ac:dyDescent="0.2"/>
    <row r="902" ht="13.35" customHeight="1" x14ac:dyDescent="0.2"/>
    <row r="903" ht="13.35" customHeight="1" x14ac:dyDescent="0.2"/>
    <row r="904" ht="13.35" customHeight="1" x14ac:dyDescent="0.2"/>
    <row r="905" ht="13.35" customHeight="1" x14ac:dyDescent="0.2"/>
    <row r="906" ht="13.35" customHeight="1" x14ac:dyDescent="0.2"/>
    <row r="907" ht="13.35" customHeight="1" x14ac:dyDescent="0.2"/>
    <row r="908" ht="13.35" customHeight="1" x14ac:dyDescent="0.2"/>
    <row r="909" ht="13.35" customHeight="1" x14ac:dyDescent="0.2"/>
    <row r="910" ht="13.35" customHeight="1" x14ac:dyDescent="0.2"/>
    <row r="911" ht="13.35" customHeight="1" x14ac:dyDescent="0.2"/>
    <row r="912" ht="13.35" customHeight="1" x14ac:dyDescent="0.2"/>
    <row r="913" ht="13.35" customHeight="1" x14ac:dyDescent="0.2"/>
    <row r="914" ht="13.35" customHeight="1" x14ac:dyDescent="0.2"/>
    <row r="915" ht="13.35" customHeight="1" x14ac:dyDescent="0.2"/>
    <row r="916" ht="13.35" customHeight="1" x14ac:dyDescent="0.2"/>
    <row r="917" ht="13.35" customHeight="1" x14ac:dyDescent="0.2"/>
    <row r="918" ht="13.35" customHeight="1" x14ac:dyDescent="0.2"/>
    <row r="919" ht="13.35" customHeight="1" x14ac:dyDescent="0.2"/>
    <row r="920" ht="13.35" customHeight="1" x14ac:dyDescent="0.2"/>
    <row r="921" ht="13.35" customHeight="1" x14ac:dyDescent="0.2"/>
    <row r="922" ht="13.35" customHeight="1" x14ac:dyDescent="0.2"/>
    <row r="923" ht="13.35" customHeight="1" x14ac:dyDescent="0.2"/>
    <row r="924" ht="13.35" customHeight="1" x14ac:dyDescent="0.2"/>
    <row r="925" ht="13.35" customHeight="1" x14ac:dyDescent="0.2"/>
    <row r="926" ht="13.35" customHeight="1" x14ac:dyDescent="0.2"/>
    <row r="927" ht="13.35" customHeight="1" x14ac:dyDescent="0.2"/>
    <row r="928" ht="13.35" customHeight="1" x14ac:dyDescent="0.2"/>
    <row r="929" ht="13.35" customHeight="1" x14ac:dyDescent="0.2"/>
    <row r="930" ht="13.35" customHeight="1" x14ac:dyDescent="0.2"/>
    <row r="931" ht="13.35" customHeight="1" x14ac:dyDescent="0.2"/>
    <row r="932" ht="13.35" customHeight="1" x14ac:dyDescent="0.2"/>
    <row r="933" ht="13.35" customHeight="1" x14ac:dyDescent="0.2"/>
    <row r="934" ht="13.35" customHeight="1" x14ac:dyDescent="0.2"/>
    <row r="935" ht="13.35" customHeight="1" x14ac:dyDescent="0.2"/>
    <row r="936" ht="13.35" customHeight="1" x14ac:dyDescent="0.2"/>
    <row r="937" ht="13.35" customHeight="1" x14ac:dyDescent="0.2"/>
    <row r="938" ht="13.35" customHeight="1" x14ac:dyDescent="0.2"/>
    <row r="939" ht="13.35" customHeight="1" x14ac:dyDescent="0.2"/>
    <row r="940" ht="13.35" customHeight="1" x14ac:dyDescent="0.2"/>
    <row r="941" ht="13.35" customHeight="1" x14ac:dyDescent="0.2"/>
    <row r="942" ht="13.35" customHeight="1" x14ac:dyDescent="0.2"/>
    <row r="943" ht="13.35" customHeight="1" x14ac:dyDescent="0.2"/>
    <row r="944" ht="13.35" customHeight="1" x14ac:dyDescent="0.2"/>
    <row r="945" ht="13.35" customHeight="1" x14ac:dyDescent="0.2"/>
    <row r="946" ht="13.35" customHeight="1" x14ac:dyDescent="0.2"/>
    <row r="947" ht="13.35" customHeight="1" x14ac:dyDescent="0.2"/>
    <row r="948" ht="13.35" customHeight="1" x14ac:dyDescent="0.2"/>
    <row r="949" ht="13.35" customHeight="1" x14ac:dyDescent="0.2"/>
    <row r="950" ht="13.35" customHeight="1" x14ac:dyDescent="0.2"/>
    <row r="951" ht="13.35" customHeight="1" x14ac:dyDescent="0.2"/>
    <row r="952" ht="13.35" customHeight="1" x14ac:dyDescent="0.2"/>
    <row r="953" ht="13.35" customHeight="1" x14ac:dyDescent="0.2"/>
    <row r="954" ht="13.35" customHeight="1" x14ac:dyDescent="0.2"/>
    <row r="955" ht="13.35" customHeight="1" x14ac:dyDescent="0.2"/>
    <row r="956" ht="13.35" customHeight="1" x14ac:dyDescent="0.2"/>
    <row r="957" ht="13.35" customHeight="1" x14ac:dyDescent="0.2"/>
    <row r="958" ht="13.35" customHeight="1" x14ac:dyDescent="0.2"/>
    <row r="959" ht="13.35" customHeight="1" x14ac:dyDescent="0.2"/>
    <row r="960" ht="13.35" customHeight="1" x14ac:dyDescent="0.2"/>
    <row r="961" ht="13.35" customHeight="1" x14ac:dyDescent="0.2"/>
    <row r="962" ht="13.35" customHeight="1" x14ac:dyDescent="0.2"/>
    <row r="963" ht="13.35" customHeight="1" x14ac:dyDescent="0.2"/>
    <row r="964" ht="13.35" customHeight="1" x14ac:dyDescent="0.2"/>
    <row r="965" ht="13.35" customHeight="1" x14ac:dyDescent="0.2"/>
    <row r="966" ht="13.35" customHeight="1" x14ac:dyDescent="0.2"/>
    <row r="967" ht="13.35" customHeight="1" x14ac:dyDescent="0.2"/>
    <row r="968" ht="13.35" customHeight="1" x14ac:dyDescent="0.2"/>
    <row r="969" ht="13.35" customHeight="1" x14ac:dyDescent="0.2"/>
    <row r="970" ht="13.35" customHeight="1" x14ac:dyDescent="0.2"/>
    <row r="971" ht="13.35" customHeight="1" x14ac:dyDescent="0.2"/>
    <row r="972" ht="13.35" customHeight="1" x14ac:dyDescent="0.2"/>
    <row r="973" ht="13.35" customHeight="1" x14ac:dyDescent="0.2"/>
    <row r="974" ht="13.35" customHeight="1" x14ac:dyDescent="0.2"/>
    <row r="975" ht="13.35" customHeight="1" x14ac:dyDescent="0.2"/>
    <row r="976" ht="13.35" customHeight="1" x14ac:dyDescent="0.2"/>
    <row r="977" ht="13.35" customHeight="1" x14ac:dyDescent="0.2"/>
    <row r="978" ht="13.35" customHeight="1" x14ac:dyDescent="0.2"/>
    <row r="979" ht="13.35" customHeight="1" x14ac:dyDescent="0.2"/>
    <row r="980" ht="13.35" customHeight="1" x14ac:dyDescent="0.2"/>
    <row r="981" ht="13.35" customHeight="1" x14ac:dyDescent="0.2"/>
    <row r="982" ht="13.35" customHeight="1" x14ac:dyDescent="0.2"/>
    <row r="983" ht="13.35" customHeight="1" x14ac:dyDescent="0.2"/>
    <row r="984" ht="13.35" customHeight="1" x14ac:dyDescent="0.2"/>
    <row r="985" ht="13.35" customHeight="1" x14ac:dyDescent="0.2"/>
    <row r="986" ht="13.35" customHeight="1" x14ac:dyDescent="0.2"/>
    <row r="987" ht="13.35" customHeight="1" x14ac:dyDescent="0.2"/>
    <row r="988" ht="13.35" customHeight="1" x14ac:dyDescent="0.2"/>
    <row r="989" ht="13.35" customHeight="1" x14ac:dyDescent="0.2"/>
    <row r="990" ht="13.35" customHeight="1" x14ac:dyDescent="0.2"/>
    <row r="991" ht="13.35" customHeight="1" x14ac:dyDescent="0.2"/>
    <row r="992" ht="13.35" customHeight="1" x14ac:dyDescent="0.2"/>
    <row r="993" ht="13.35" customHeight="1" x14ac:dyDescent="0.2"/>
    <row r="994" ht="13.35" customHeight="1" x14ac:dyDescent="0.2"/>
    <row r="995" ht="13.35" customHeight="1" x14ac:dyDescent="0.2"/>
    <row r="996" ht="13.35" customHeight="1" x14ac:dyDescent="0.2"/>
    <row r="997" ht="13.35" customHeight="1" x14ac:dyDescent="0.2"/>
    <row r="998" ht="13.35" customHeight="1" x14ac:dyDescent="0.2"/>
    <row r="999" ht="13.35" customHeight="1" x14ac:dyDescent="0.2"/>
    <row r="1000" ht="13.35" customHeight="1" x14ac:dyDescent="0.2"/>
    <row r="1001" ht="13.35" customHeight="1" x14ac:dyDescent="0.2"/>
    <row r="1002" ht="13.35" customHeight="1" x14ac:dyDescent="0.2"/>
    <row r="1003" ht="13.35" customHeight="1" x14ac:dyDescent="0.2"/>
    <row r="1004" ht="13.35" customHeight="1" x14ac:dyDescent="0.2"/>
    <row r="1005" ht="13.35" customHeight="1" x14ac:dyDescent="0.2"/>
    <row r="1006" ht="13.35" customHeight="1" x14ac:dyDescent="0.2"/>
    <row r="1007" ht="13.35" customHeight="1" x14ac:dyDescent="0.2"/>
    <row r="1008" ht="13.35" customHeight="1" x14ac:dyDescent="0.2"/>
    <row r="1009" ht="13.35" customHeight="1" x14ac:dyDescent="0.2"/>
    <row r="1010" ht="13.35" customHeight="1" x14ac:dyDescent="0.2"/>
    <row r="1011" ht="13.35" customHeight="1" x14ac:dyDescent="0.2"/>
    <row r="1012" ht="13.35" customHeight="1" x14ac:dyDescent="0.2"/>
    <row r="1013" ht="13.35" customHeight="1" x14ac:dyDescent="0.2"/>
    <row r="1014" ht="13.35" customHeight="1" x14ac:dyDescent="0.2"/>
    <row r="1015" ht="13.35" customHeight="1" x14ac:dyDescent="0.2"/>
    <row r="1016" ht="13.35" customHeight="1" x14ac:dyDescent="0.2"/>
    <row r="1017" ht="13.35" customHeight="1" x14ac:dyDescent="0.2"/>
    <row r="1018" ht="13.35" customHeight="1" x14ac:dyDescent="0.2"/>
    <row r="1019" ht="13.35" customHeight="1" x14ac:dyDescent="0.2"/>
    <row r="1020" ht="13.35" customHeight="1" x14ac:dyDescent="0.2"/>
    <row r="1021" ht="13.35" customHeight="1" x14ac:dyDescent="0.2"/>
    <row r="1022" ht="13.35" customHeight="1" x14ac:dyDescent="0.2"/>
    <row r="1023" ht="13.35" customHeight="1" x14ac:dyDescent="0.2"/>
    <row r="1024" ht="13.35" customHeight="1" x14ac:dyDescent="0.2"/>
    <row r="1025" ht="13.35" customHeight="1" x14ac:dyDescent="0.2"/>
    <row r="1026" ht="13.35" customHeight="1" x14ac:dyDescent="0.2"/>
    <row r="1027" ht="13.35" customHeight="1" x14ac:dyDescent="0.2"/>
    <row r="1028" ht="13.35" customHeight="1" x14ac:dyDescent="0.2"/>
    <row r="1029" ht="13.35" customHeight="1" x14ac:dyDescent="0.2"/>
    <row r="1030" ht="13.35" customHeight="1" x14ac:dyDescent="0.2"/>
    <row r="1031" ht="13.35" customHeight="1" x14ac:dyDescent="0.2"/>
    <row r="1032" ht="13.35" customHeight="1" x14ac:dyDescent="0.2"/>
    <row r="1033" ht="13.35" customHeight="1" x14ac:dyDescent="0.2"/>
    <row r="1034" ht="13.35" customHeight="1" x14ac:dyDescent="0.2"/>
    <row r="1035" ht="13.35" customHeight="1" x14ac:dyDescent="0.2"/>
    <row r="1036" ht="13.35" customHeight="1" x14ac:dyDescent="0.2"/>
    <row r="1037" ht="13.35" customHeight="1" x14ac:dyDescent="0.2"/>
    <row r="1038" ht="13.35" customHeight="1" x14ac:dyDescent="0.2"/>
    <row r="1039" ht="13.35" customHeight="1" x14ac:dyDescent="0.2"/>
    <row r="1040" ht="13.35" customHeight="1" x14ac:dyDescent="0.2"/>
    <row r="1041" ht="13.35" customHeight="1" x14ac:dyDescent="0.2"/>
    <row r="1042" ht="13.35" customHeight="1" x14ac:dyDescent="0.2"/>
    <row r="1043" ht="13.35" customHeight="1" x14ac:dyDescent="0.2"/>
    <row r="1044" ht="13.35" customHeight="1" x14ac:dyDescent="0.2"/>
    <row r="1045" ht="13.35" customHeight="1" x14ac:dyDescent="0.2"/>
    <row r="1046" ht="13.35" customHeight="1" x14ac:dyDescent="0.2"/>
    <row r="1047" ht="13.35" customHeight="1" x14ac:dyDescent="0.2"/>
    <row r="1048" ht="13.35" customHeight="1" x14ac:dyDescent="0.2"/>
    <row r="1049" ht="13.35" customHeight="1" x14ac:dyDescent="0.2"/>
    <row r="1050" ht="13.35" customHeight="1" x14ac:dyDescent="0.2"/>
    <row r="1051" ht="13.35" customHeight="1" x14ac:dyDescent="0.2"/>
    <row r="1052" ht="13.35" customHeight="1" x14ac:dyDescent="0.2"/>
    <row r="1053" ht="13.35" customHeight="1" x14ac:dyDescent="0.2"/>
    <row r="1054" ht="13.35" customHeight="1" x14ac:dyDescent="0.2"/>
    <row r="1055" ht="13.35" customHeight="1" x14ac:dyDescent="0.2"/>
    <row r="1056" ht="13.35" customHeight="1" x14ac:dyDescent="0.2"/>
    <row r="1057" ht="13.35" customHeight="1" x14ac:dyDescent="0.2"/>
    <row r="1058" ht="13.35" customHeight="1" x14ac:dyDescent="0.2"/>
    <row r="1059" ht="13.35" customHeight="1" x14ac:dyDescent="0.2"/>
    <row r="1060" ht="13.35" customHeight="1" x14ac:dyDescent="0.2"/>
    <row r="1061" ht="13.35" customHeight="1" x14ac:dyDescent="0.2"/>
    <row r="1062" ht="13.35" customHeight="1" x14ac:dyDescent="0.2"/>
    <row r="1063" ht="13.35" customHeight="1" x14ac:dyDescent="0.2"/>
    <row r="1064" ht="13.35" customHeight="1" x14ac:dyDescent="0.2"/>
    <row r="1065" ht="13.35" customHeight="1" x14ac:dyDescent="0.2"/>
    <row r="1066" ht="13.35" customHeight="1" x14ac:dyDescent="0.2"/>
    <row r="1067" ht="13.35" customHeight="1" x14ac:dyDescent="0.2"/>
    <row r="1068" ht="13.35" customHeight="1" x14ac:dyDescent="0.2"/>
    <row r="1069" ht="13.35" customHeight="1" x14ac:dyDescent="0.2"/>
    <row r="1070" ht="13.35" customHeight="1" x14ac:dyDescent="0.2"/>
    <row r="1071" ht="13.35" customHeight="1" x14ac:dyDescent="0.2"/>
    <row r="1072" ht="13.35" customHeight="1" x14ac:dyDescent="0.2"/>
    <row r="1073" ht="13.35" customHeight="1" x14ac:dyDescent="0.2"/>
    <row r="1074" ht="13.35" customHeight="1" x14ac:dyDescent="0.2"/>
    <row r="1075" ht="13.35" customHeight="1" x14ac:dyDescent="0.2"/>
    <row r="1076" ht="13.35" customHeight="1" x14ac:dyDescent="0.2"/>
    <row r="1077" ht="13.35" customHeight="1" x14ac:dyDescent="0.2"/>
    <row r="1078" ht="13.35" customHeight="1" x14ac:dyDescent="0.2"/>
    <row r="1079" ht="13.35" customHeight="1" x14ac:dyDescent="0.2"/>
    <row r="1080" ht="13.35" customHeight="1" x14ac:dyDescent="0.2"/>
    <row r="1081" ht="13.35" customHeight="1" x14ac:dyDescent="0.2"/>
    <row r="1082" ht="13.35" customHeight="1" x14ac:dyDescent="0.2"/>
    <row r="1083" ht="13.35" customHeight="1" x14ac:dyDescent="0.2"/>
    <row r="1084" ht="13.35" customHeight="1" x14ac:dyDescent="0.2"/>
    <row r="1085" ht="13.35" customHeight="1" x14ac:dyDescent="0.2"/>
    <row r="1086" ht="13.35" customHeight="1" x14ac:dyDescent="0.2"/>
    <row r="1087" ht="13.35" customHeight="1" x14ac:dyDescent="0.2"/>
    <row r="1088" ht="13.35" customHeight="1" x14ac:dyDescent="0.2"/>
    <row r="1089" ht="13.35" customHeight="1" x14ac:dyDescent="0.2"/>
    <row r="1090" ht="13.35" customHeight="1" x14ac:dyDescent="0.2"/>
    <row r="1091" ht="13.35" customHeight="1" x14ac:dyDescent="0.2"/>
    <row r="1092" ht="13.35" customHeight="1" x14ac:dyDescent="0.2"/>
    <row r="1093" ht="13.35" customHeight="1" x14ac:dyDescent="0.2"/>
    <row r="1094" ht="13.35" customHeight="1" x14ac:dyDescent="0.2"/>
    <row r="1095" ht="13.35" customHeight="1" x14ac:dyDescent="0.2"/>
    <row r="1096" ht="13.35" customHeight="1" x14ac:dyDescent="0.2"/>
    <row r="1097" ht="13.35" customHeight="1" x14ac:dyDescent="0.2"/>
    <row r="1098" ht="13.35" customHeight="1" x14ac:dyDescent="0.2"/>
    <row r="1099" ht="13.35" customHeight="1" x14ac:dyDescent="0.2"/>
    <row r="1100" ht="13.35" customHeight="1" x14ac:dyDescent="0.2"/>
    <row r="1101" ht="13.35" customHeight="1" x14ac:dyDescent="0.2"/>
    <row r="1102" ht="13.35" customHeight="1" x14ac:dyDescent="0.2"/>
    <row r="1103" ht="13.35" customHeight="1" x14ac:dyDescent="0.2"/>
    <row r="1104" ht="13.35" customHeight="1" x14ac:dyDescent="0.2"/>
    <row r="1105" spans="1:238" ht="13.35" customHeight="1" x14ac:dyDescent="0.2"/>
    <row r="1106" spans="1:238" ht="13.35" customHeight="1" x14ac:dyDescent="0.2"/>
    <row r="1107" spans="1:238" ht="13.35" customHeight="1" x14ac:dyDescent="0.2"/>
    <row r="1108" spans="1:238" ht="13.35" customHeight="1" x14ac:dyDescent="0.2"/>
    <row r="1109" spans="1:238" s="233" customFormat="1" ht="13.35" customHeight="1" x14ac:dyDescent="0.2">
      <c r="A1109" s="82"/>
      <c r="B1109" s="28"/>
      <c r="C1109" s="28"/>
      <c r="D1109" s="28"/>
      <c r="E1109" s="30"/>
      <c r="F1109" s="80"/>
      <c r="G1109" s="28"/>
      <c r="H1109" s="28"/>
      <c r="I1109" s="166"/>
      <c r="J1109" s="4"/>
      <c r="K1109" s="167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  <c r="DA1109" s="15"/>
      <c r="DB1109" s="15"/>
      <c r="DC1109" s="15"/>
      <c r="DD1109" s="15"/>
      <c r="DE1109" s="15"/>
      <c r="DF1109" s="15"/>
      <c r="DG1109" s="15"/>
      <c r="DH1109" s="15"/>
      <c r="DI1109" s="15"/>
      <c r="DJ1109" s="15"/>
      <c r="DK1109" s="15"/>
      <c r="DL1109" s="15"/>
      <c r="DM1109" s="15"/>
      <c r="DN1109" s="15"/>
      <c r="DO1109" s="15"/>
      <c r="DP1109" s="15"/>
      <c r="DQ1109" s="15"/>
      <c r="DR1109" s="15"/>
      <c r="DS1109" s="15"/>
      <c r="DT1109" s="15"/>
      <c r="DU1109" s="15"/>
      <c r="DV1109" s="15"/>
      <c r="DW1109" s="15"/>
      <c r="DX1109" s="15"/>
      <c r="DY1109" s="15"/>
      <c r="DZ1109" s="15"/>
      <c r="EA1109" s="15"/>
      <c r="EB1109" s="15"/>
      <c r="EC1109" s="15"/>
      <c r="ED1109" s="15"/>
      <c r="EE1109" s="15"/>
      <c r="EF1109" s="15"/>
      <c r="EG1109" s="15"/>
      <c r="EH1109" s="15"/>
      <c r="EI1109" s="15"/>
      <c r="EJ1109" s="15"/>
      <c r="EK1109" s="15"/>
      <c r="EL1109" s="15"/>
      <c r="EM1109" s="15"/>
      <c r="EN1109" s="15"/>
      <c r="EO1109" s="15"/>
      <c r="EP1109" s="15"/>
      <c r="EQ1109" s="15"/>
      <c r="ER1109" s="15"/>
      <c r="ES1109" s="15"/>
      <c r="ET1109" s="15"/>
      <c r="EU1109" s="15"/>
      <c r="EV1109" s="15"/>
      <c r="EW1109" s="15"/>
      <c r="EX1109" s="15"/>
      <c r="EY1109" s="15"/>
      <c r="EZ1109" s="15"/>
      <c r="FA1109" s="15"/>
      <c r="FB1109" s="15"/>
      <c r="FC1109" s="15"/>
      <c r="FD1109" s="15"/>
      <c r="FE1109" s="15"/>
      <c r="FF1109" s="15"/>
      <c r="FG1109" s="15"/>
      <c r="FH1109" s="15"/>
      <c r="FI1109" s="15"/>
      <c r="FJ1109" s="15"/>
      <c r="FK1109" s="15"/>
      <c r="FL1109" s="15"/>
      <c r="FM1109" s="15"/>
      <c r="FN1109" s="15"/>
      <c r="FO1109" s="15"/>
      <c r="FP1109" s="15"/>
      <c r="FQ1109" s="15"/>
      <c r="FR1109" s="15"/>
      <c r="FS1109" s="15"/>
      <c r="FT1109" s="15"/>
      <c r="FU1109" s="15"/>
      <c r="FV1109" s="15"/>
      <c r="FW1109" s="15"/>
      <c r="FX1109" s="15"/>
      <c r="FY1109" s="15"/>
      <c r="FZ1109" s="15"/>
      <c r="GA1109" s="15"/>
      <c r="GB1109" s="15"/>
      <c r="GC1109" s="15"/>
      <c r="GD1109" s="15"/>
      <c r="GE1109" s="15"/>
      <c r="GF1109" s="15"/>
      <c r="GG1109" s="15"/>
      <c r="GH1109" s="15"/>
      <c r="GI1109" s="15"/>
      <c r="GJ1109" s="15"/>
      <c r="GK1109" s="15"/>
      <c r="GL1109" s="15"/>
      <c r="GM1109" s="15"/>
      <c r="GN1109" s="15"/>
      <c r="GO1109" s="15"/>
      <c r="GP1109" s="15"/>
      <c r="GQ1109" s="15"/>
      <c r="GR1109" s="15"/>
      <c r="GS1109" s="15"/>
      <c r="GT1109" s="15"/>
      <c r="GU1109" s="15"/>
      <c r="GV1109" s="15"/>
      <c r="GW1109" s="15"/>
      <c r="GX1109" s="15"/>
      <c r="GY1109" s="15"/>
      <c r="GZ1109" s="15"/>
      <c r="HA1109" s="15"/>
      <c r="HB1109" s="15"/>
      <c r="HC1109" s="15"/>
      <c r="HD1109" s="15"/>
      <c r="HE1109" s="15"/>
      <c r="HF1109" s="15"/>
      <c r="HG1109" s="15"/>
      <c r="HH1109" s="15"/>
      <c r="HI1109" s="15"/>
      <c r="HJ1109" s="15"/>
      <c r="HK1109" s="15"/>
      <c r="HL1109" s="15"/>
      <c r="HM1109" s="15"/>
      <c r="HN1109" s="15"/>
      <c r="HO1109" s="15"/>
      <c r="HP1109" s="15"/>
      <c r="HQ1109" s="15"/>
      <c r="HR1109" s="15"/>
      <c r="HS1109" s="15"/>
      <c r="HT1109" s="15"/>
      <c r="HU1109" s="15"/>
      <c r="HV1109" s="15"/>
      <c r="HW1109" s="15"/>
      <c r="HX1109" s="15"/>
      <c r="HY1109" s="15"/>
      <c r="HZ1109" s="15"/>
      <c r="IA1109" s="15"/>
      <c r="IB1109" s="15"/>
      <c r="IC1109" s="15"/>
      <c r="ID1109" s="15"/>
    </row>
    <row r="1110" spans="1:238" ht="13.35" customHeight="1" x14ac:dyDescent="0.2"/>
    <row r="1111" spans="1:238" ht="13.35" customHeight="1" x14ac:dyDescent="0.2"/>
    <row r="1112" spans="1:238" ht="13.35" customHeight="1" x14ac:dyDescent="0.2"/>
    <row r="1113" spans="1:238" ht="13.35" customHeight="1" x14ac:dyDescent="0.2"/>
    <row r="1114" spans="1:238" ht="13.35" customHeight="1" x14ac:dyDescent="0.2"/>
    <row r="1115" spans="1:238" ht="13.35" customHeight="1" x14ac:dyDescent="0.2"/>
    <row r="1116" spans="1:238" ht="12.75" customHeight="1" x14ac:dyDescent="0.2"/>
    <row r="1117" spans="1:238" ht="13.35" customHeight="1" x14ac:dyDescent="0.2"/>
    <row r="1118" spans="1:238" ht="13.35" customHeight="1" x14ac:dyDescent="0.2"/>
    <row r="1119" spans="1:238" ht="13.35" customHeight="1" x14ac:dyDescent="0.2"/>
    <row r="1120" spans="1:238" ht="13.35" customHeight="1" x14ac:dyDescent="0.2"/>
    <row r="1121" ht="13.35" customHeight="1" x14ac:dyDescent="0.2"/>
    <row r="1122" ht="13.35" customHeight="1" x14ac:dyDescent="0.2"/>
    <row r="1123" ht="13.35" customHeight="1" x14ac:dyDescent="0.2"/>
    <row r="1124" ht="13.35" customHeight="1" x14ac:dyDescent="0.2"/>
    <row r="1125" ht="13.35" customHeight="1" x14ac:dyDescent="0.2"/>
    <row r="1126" ht="13.35" customHeight="1" x14ac:dyDescent="0.2"/>
    <row r="1127" ht="13.35" customHeight="1" x14ac:dyDescent="0.2"/>
    <row r="1128" ht="13.35" customHeight="1" x14ac:dyDescent="0.2"/>
    <row r="1129" ht="13.35" customHeight="1" x14ac:dyDescent="0.2"/>
    <row r="1130" ht="13.35" customHeight="1" x14ac:dyDescent="0.2"/>
    <row r="1131" ht="13.35" customHeight="1" x14ac:dyDescent="0.2"/>
    <row r="1132" ht="13.35" customHeight="1" x14ac:dyDescent="0.2"/>
    <row r="1133" ht="13.35" customHeight="1" x14ac:dyDescent="0.2"/>
    <row r="1134" ht="13.35" customHeight="1" x14ac:dyDescent="0.2"/>
    <row r="1135" ht="13.35" customHeight="1" x14ac:dyDescent="0.2"/>
    <row r="1136" ht="13.35" customHeight="1" x14ac:dyDescent="0.2"/>
    <row r="1137" ht="13.35" customHeight="1" x14ac:dyDescent="0.2"/>
    <row r="1138" ht="13.35" customHeight="1" x14ac:dyDescent="0.2"/>
    <row r="1139" ht="13.35" customHeight="1" x14ac:dyDescent="0.2"/>
    <row r="1140" ht="13.35" customHeight="1" x14ac:dyDescent="0.2"/>
    <row r="1141" ht="13.35" customHeight="1" x14ac:dyDescent="0.2"/>
    <row r="1142" ht="13.35" customHeight="1" x14ac:dyDescent="0.2"/>
    <row r="1143" ht="13.35" customHeight="1" x14ac:dyDescent="0.2"/>
    <row r="1144" ht="13.35" customHeight="1" x14ac:dyDescent="0.2"/>
    <row r="1145" ht="13.35" customHeight="1" x14ac:dyDescent="0.2"/>
    <row r="1146" ht="13.35" customHeight="1" x14ac:dyDescent="0.2"/>
    <row r="1147" ht="13.35" customHeight="1" x14ac:dyDescent="0.2"/>
    <row r="1148" ht="13.35" customHeight="1" x14ac:dyDescent="0.2"/>
    <row r="1149" ht="13.35" customHeight="1" x14ac:dyDescent="0.2"/>
    <row r="1150" ht="13.35" customHeight="1" x14ac:dyDescent="0.2"/>
    <row r="1151" ht="13.35" customHeight="1" x14ac:dyDescent="0.2"/>
    <row r="1152" ht="13.35" customHeight="1" x14ac:dyDescent="0.2"/>
    <row r="1153" ht="13.35" customHeight="1" x14ac:dyDescent="0.2"/>
    <row r="1154" ht="13.35" customHeight="1" x14ac:dyDescent="0.2"/>
    <row r="1155" ht="13.35" customHeight="1" x14ac:dyDescent="0.2"/>
    <row r="1156" ht="13.35" customHeight="1" x14ac:dyDescent="0.2"/>
    <row r="1157" ht="13.35" customHeight="1" x14ac:dyDescent="0.2"/>
    <row r="1158" ht="13.35" customHeight="1" x14ac:dyDescent="0.2"/>
    <row r="1159" ht="13.35" customHeight="1" x14ac:dyDescent="0.2"/>
    <row r="1160" ht="13.35" customHeight="1" x14ac:dyDescent="0.2"/>
    <row r="1161" ht="13.35" customHeight="1" x14ac:dyDescent="0.2"/>
    <row r="1162" ht="13.35" customHeight="1" x14ac:dyDescent="0.2"/>
    <row r="1163" ht="13.35" customHeight="1" x14ac:dyDescent="0.2"/>
    <row r="1164" ht="13.35" customHeight="1" x14ac:dyDescent="0.2"/>
    <row r="1165" ht="13.35" customHeight="1" x14ac:dyDescent="0.2"/>
    <row r="1166" ht="13.35" customHeight="1" x14ac:dyDescent="0.2"/>
    <row r="1167" ht="13.35" customHeight="1" x14ac:dyDescent="0.2"/>
    <row r="1168" ht="13.35" customHeight="1" x14ac:dyDescent="0.2"/>
    <row r="1169" ht="13.35" customHeight="1" x14ac:dyDescent="0.2"/>
    <row r="1170" ht="13.35" customHeight="1" x14ac:dyDescent="0.2"/>
    <row r="1171" ht="13.35" customHeight="1" x14ac:dyDescent="0.2"/>
    <row r="1172" ht="13.35" customHeight="1" x14ac:dyDescent="0.2"/>
    <row r="1173" ht="13.35" customHeight="1" x14ac:dyDescent="0.2"/>
    <row r="1174" ht="13.35" customHeight="1" x14ac:dyDescent="0.2"/>
    <row r="1175" ht="13.35" customHeight="1" x14ac:dyDescent="0.2"/>
    <row r="1176" ht="13.35" customHeight="1" x14ac:dyDescent="0.2"/>
    <row r="1177" ht="13.35" customHeight="1" x14ac:dyDescent="0.2"/>
    <row r="1178" ht="13.35" customHeight="1" x14ac:dyDescent="0.2"/>
    <row r="1179" ht="13.35" customHeight="1" x14ac:dyDescent="0.2"/>
    <row r="1180" ht="13.35" customHeight="1" x14ac:dyDescent="0.2"/>
    <row r="1181" ht="13.35" customHeight="1" x14ac:dyDescent="0.2"/>
    <row r="1182" ht="13.35" customHeight="1" x14ac:dyDescent="0.2"/>
    <row r="1183" ht="13.35" customHeight="1" x14ac:dyDescent="0.2"/>
    <row r="1184" ht="13.35" customHeight="1" x14ac:dyDescent="0.2"/>
    <row r="1185" ht="13.35" customHeight="1" x14ac:dyDescent="0.2"/>
    <row r="1186" ht="13.35" customHeight="1" x14ac:dyDescent="0.2"/>
    <row r="1187" ht="13.35" customHeight="1" x14ac:dyDescent="0.2"/>
    <row r="1188" ht="13.35" customHeight="1" x14ac:dyDescent="0.2"/>
    <row r="1189" ht="13.35" customHeight="1" x14ac:dyDescent="0.2"/>
    <row r="1190" ht="13.35" customHeight="1" x14ac:dyDescent="0.2"/>
    <row r="1191" ht="13.35" customHeight="1" x14ac:dyDescent="0.2"/>
    <row r="1192" ht="13.35" customHeight="1" x14ac:dyDescent="0.2"/>
    <row r="1193" ht="13.35" customHeight="1" x14ac:dyDescent="0.2"/>
    <row r="1194" ht="13.35" customHeight="1" x14ac:dyDescent="0.2"/>
    <row r="1195" ht="13.35" customHeight="1" x14ac:dyDescent="0.2"/>
    <row r="1196" ht="13.35" customHeight="1" x14ac:dyDescent="0.2"/>
    <row r="1197" ht="13.35" customHeight="1" x14ac:dyDescent="0.2"/>
    <row r="1198" ht="13.35" customHeight="1" x14ac:dyDescent="0.2"/>
    <row r="1199" ht="13.35" customHeight="1" x14ac:dyDescent="0.2"/>
    <row r="1200" ht="13.35" customHeight="1" x14ac:dyDescent="0.2"/>
    <row r="1201" ht="13.35" customHeight="1" x14ac:dyDescent="0.2"/>
    <row r="1202" ht="13.35" customHeight="1" x14ac:dyDescent="0.2"/>
    <row r="1203" ht="13.35" customHeight="1" x14ac:dyDescent="0.2"/>
    <row r="1204" ht="13.35" customHeight="1" x14ac:dyDescent="0.2"/>
    <row r="1205" ht="13.35" customHeight="1" x14ac:dyDescent="0.2"/>
    <row r="1206" ht="13.35" customHeight="1" x14ac:dyDescent="0.2"/>
    <row r="1207" ht="13.35" customHeight="1" x14ac:dyDescent="0.2"/>
    <row r="1208" ht="13.35" customHeight="1" x14ac:dyDescent="0.2"/>
    <row r="1209" ht="13.35" customHeight="1" x14ac:dyDescent="0.2"/>
    <row r="1210" ht="13.35" customHeight="1" x14ac:dyDescent="0.2"/>
    <row r="1211" ht="13.35" customHeight="1" x14ac:dyDescent="0.2"/>
    <row r="1212" ht="13.35" customHeight="1" x14ac:dyDescent="0.2"/>
    <row r="1213" ht="13.35" customHeight="1" x14ac:dyDescent="0.2"/>
    <row r="1214" ht="13.35" customHeight="1" x14ac:dyDescent="0.2"/>
    <row r="1215" ht="13.35" customHeight="1" x14ac:dyDescent="0.2"/>
    <row r="1216" ht="13.35" customHeight="1" x14ac:dyDescent="0.2"/>
    <row r="1217" ht="13.35" customHeight="1" x14ac:dyDescent="0.2"/>
    <row r="1218" ht="13.35" customHeight="1" x14ac:dyDescent="0.2"/>
    <row r="1219" ht="13.35" customHeight="1" x14ac:dyDescent="0.2"/>
    <row r="1220" ht="13.35" customHeight="1" x14ac:dyDescent="0.2"/>
    <row r="1221" ht="13.35" customHeight="1" x14ac:dyDescent="0.2"/>
    <row r="1222" ht="13.35" customHeight="1" x14ac:dyDescent="0.2"/>
    <row r="1223" ht="13.35" customHeight="1" x14ac:dyDescent="0.2"/>
    <row r="1224" ht="13.35" customHeight="1" x14ac:dyDescent="0.2"/>
    <row r="1225" ht="13.35" customHeight="1" x14ac:dyDescent="0.2"/>
    <row r="1226" ht="13.35" customHeight="1" x14ac:dyDescent="0.2"/>
    <row r="1227" ht="13.35" customHeight="1" x14ac:dyDescent="0.2"/>
    <row r="1228" ht="13.35" customHeight="1" x14ac:dyDescent="0.2"/>
    <row r="1229" ht="13.35" customHeight="1" x14ac:dyDescent="0.2"/>
    <row r="1230" ht="13.35" customHeight="1" x14ac:dyDescent="0.2"/>
    <row r="1231" ht="13.35" customHeight="1" x14ac:dyDescent="0.2"/>
    <row r="1232" ht="13.35" customHeight="1" x14ac:dyDescent="0.2"/>
    <row r="1233" ht="13.35" customHeight="1" x14ac:dyDescent="0.2"/>
    <row r="1234" ht="13.35" customHeight="1" x14ac:dyDescent="0.2"/>
    <row r="1235" ht="13.35" customHeight="1" x14ac:dyDescent="0.2"/>
    <row r="1236" ht="13.35" customHeight="1" x14ac:dyDescent="0.2"/>
    <row r="1237" ht="13.35" customHeight="1" x14ac:dyDescent="0.2"/>
    <row r="1238" ht="13.35" customHeight="1" x14ac:dyDescent="0.2"/>
    <row r="1239" ht="13.35" customHeight="1" x14ac:dyDescent="0.2"/>
    <row r="1240" ht="13.35" customHeight="1" x14ac:dyDescent="0.2"/>
    <row r="1241" ht="13.35" customHeight="1" x14ac:dyDescent="0.2"/>
    <row r="1242" ht="13.35" customHeight="1" x14ac:dyDescent="0.2"/>
    <row r="1243" ht="13.35" customHeight="1" x14ac:dyDescent="0.2"/>
    <row r="1244" ht="13.35" customHeight="1" x14ac:dyDescent="0.2"/>
    <row r="1245" ht="13.35" customHeight="1" x14ac:dyDescent="0.2"/>
    <row r="1246" ht="13.35" customHeight="1" x14ac:dyDescent="0.2"/>
    <row r="1247" ht="13.35" customHeight="1" x14ac:dyDescent="0.2"/>
    <row r="1248" ht="13.35" customHeight="1" x14ac:dyDescent="0.2"/>
    <row r="1249" ht="13.35" customHeight="1" x14ac:dyDescent="0.2"/>
    <row r="1250" ht="13.35" customHeight="1" x14ac:dyDescent="0.2"/>
    <row r="1251" ht="13.35" customHeight="1" x14ac:dyDescent="0.2"/>
    <row r="1252" ht="13.35" customHeight="1" x14ac:dyDescent="0.2"/>
    <row r="1253" ht="13.35" customHeight="1" x14ac:dyDescent="0.2"/>
    <row r="1254" ht="13.35" customHeight="1" x14ac:dyDescent="0.2"/>
    <row r="1255" ht="13.35" customHeight="1" x14ac:dyDescent="0.2"/>
    <row r="1256" ht="13.35" customHeight="1" x14ac:dyDescent="0.2"/>
    <row r="1257" ht="13.35" customHeight="1" x14ac:dyDescent="0.2"/>
    <row r="1258" ht="13.35" customHeight="1" x14ac:dyDescent="0.2"/>
    <row r="1259" ht="13.35" customHeight="1" x14ac:dyDescent="0.2"/>
    <row r="1260" ht="13.35" customHeight="1" x14ac:dyDescent="0.2"/>
    <row r="1261" ht="13.35" customHeight="1" x14ac:dyDescent="0.2"/>
    <row r="1262" ht="13.35" customHeight="1" x14ac:dyDescent="0.2"/>
    <row r="1263" ht="13.35" customHeight="1" x14ac:dyDescent="0.2"/>
    <row r="1264" ht="13.35" customHeight="1" x14ac:dyDescent="0.2"/>
    <row r="1265" ht="13.35" customHeight="1" x14ac:dyDescent="0.2"/>
    <row r="1266" ht="13.35" customHeight="1" x14ac:dyDescent="0.2"/>
    <row r="1267" ht="13.35" customHeight="1" x14ac:dyDescent="0.2"/>
    <row r="1268" ht="13.35" customHeight="1" x14ac:dyDescent="0.2"/>
    <row r="1269" ht="13.35" customHeight="1" x14ac:dyDescent="0.2"/>
    <row r="1270" ht="13.35" customHeight="1" x14ac:dyDescent="0.2"/>
    <row r="1271" ht="13.35" customHeight="1" x14ac:dyDescent="0.2"/>
    <row r="1272" ht="13.35" customHeight="1" x14ac:dyDescent="0.2"/>
    <row r="1273" ht="13.35" customHeight="1" x14ac:dyDescent="0.2"/>
    <row r="1274" ht="13.35" customHeight="1" x14ac:dyDescent="0.2"/>
    <row r="1275" ht="13.35" customHeight="1" x14ac:dyDescent="0.2"/>
    <row r="1276" ht="13.35" customHeight="1" x14ac:dyDescent="0.2"/>
    <row r="1277" ht="13.35" customHeight="1" x14ac:dyDescent="0.2"/>
    <row r="1278" ht="13.35" customHeight="1" x14ac:dyDescent="0.2"/>
    <row r="1279" ht="13.35" customHeight="1" x14ac:dyDescent="0.2"/>
    <row r="1280" ht="13.35" customHeight="1" x14ac:dyDescent="0.2"/>
    <row r="1281" ht="13.35" customHeight="1" x14ac:dyDescent="0.2"/>
    <row r="1282" ht="13.35" customHeight="1" x14ac:dyDescent="0.2"/>
    <row r="1283" ht="13.35" customHeight="1" x14ac:dyDescent="0.2"/>
    <row r="1284" ht="13.35" customHeight="1" x14ac:dyDescent="0.2"/>
    <row r="1285" ht="13.35" customHeight="1" x14ac:dyDescent="0.2"/>
    <row r="1286" ht="13.35" customHeight="1" x14ac:dyDescent="0.2"/>
    <row r="1287" ht="13.35" customHeight="1" x14ac:dyDescent="0.2"/>
    <row r="1288" ht="13.35" customHeight="1" x14ac:dyDescent="0.2"/>
    <row r="1289" ht="13.35" customHeight="1" x14ac:dyDescent="0.2"/>
    <row r="1290" ht="13.35" customHeight="1" x14ac:dyDescent="0.2"/>
    <row r="1291" ht="13.35" customHeight="1" x14ac:dyDescent="0.2"/>
    <row r="1292" ht="13.35" customHeight="1" x14ac:dyDescent="0.2"/>
    <row r="1293" ht="13.35" customHeight="1" x14ac:dyDescent="0.2"/>
    <row r="1294" ht="13.35" customHeight="1" x14ac:dyDescent="0.2"/>
    <row r="1295" ht="13.35" customHeight="1" x14ac:dyDescent="0.2"/>
    <row r="1296" ht="13.35" customHeight="1" x14ac:dyDescent="0.2"/>
    <row r="1297" ht="13.35" customHeight="1" x14ac:dyDescent="0.2"/>
    <row r="1298" ht="13.35" customHeight="1" x14ac:dyDescent="0.2"/>
    <row r="1299" ht="13.35" customHeight="1" x14ac:dyDescent="0.2"/>
    <row r="1300" ht="13.35" customHeight="1" x14ac:dyDescent="0.2"/>
    <row r="1301" ht="13.35" customHeight="1" x14ac:dyDescent="0.2"/>
    <row r="1302" ht="13.35" customHeight="1" x14ac:dyDescent="0.2"/>
    <row r="1303" ht="13.35" customHeight="1" x14ac:dyDescent="0.2"/>
    <row r="1304" ht="13.35" customHeight="1" x14ac:dyDescent="0.2"/>
    <row r="1305" ht="13.35" customHeight="1" x14ac:dyDescent="0.2"/>
    <row r="1306" ht="13.35" customHeight="1" x14ac:dyDescent="0.2"/>
    <row r="1307" ht="13.35" customHeight="1" x14ac:dyDescent="0.2"/>
    <row r="1308" ht="13.35" customHeight="1" x14ac:dyDescent="0.2"/>
    <row r="1309" ht="13.35" customHeight="1" x14ac:dyDescent="0.2"/>
    <row r="1310" ht="13.35" customHeight="1" x14ac:dyDescent="0.2"/>
    <row r="1311" ht="13.35" customHeight="1" x14ac:dyDescent="0.2"/>
    <row r="1312" ht="13.35" customHeight="1" x14ac:dyDescent="0.2"/>
    <row r="1313" ht="13.35" customHeight="1" x14ac:dyDescent="0.2"/>
    <row r="1314" ht="13.35" customHeight="1" x14ac:dyDescent="0.2"/>
    <row r="1315" ht="13.35" customHeight="1" x14ac:dyDescent="0.2"/>
    <row r="1316" ht="13.35" customHeight="1" x14ac:dyDescent="0.2"/>
    <row r="1317" ht="13.35" customHeight="1" x14ac:dyDescent="0.2"/>
    <row r="1318" ht="13.35" customHeight="1" x14ac:dyDescent="0.2"/>
    <row r="1319" ht="13.35" customHeight="1" x14ac:dyDescent="0.2"/>
    <row r="1320" ht="13.35" customHeight="1" x14ac:dyDescent="0.2"/>
    <row r="1321" ht="13.35" customHeight="1" x14ac:dyDescent="0.2"/>
    <row r="1322" ht="13.35" customHeight="1" x14ac:dyDescent="0.2"/>
    <row r="1323" ht="13.35" customHeight="1" x14ac:dyDescent="0.2"/>
    <row r="1324" ht="13.35" customHeight="1" x14ac:dyDescent="0.2"/>
    <row r="1325" ht="13.35" customHeight="1" x14ac:dyDescent="0.2"/>
    <row r="1326" ht="13.35" customHeight="1" x14ac:dyDescent="0.2"/>
    <row r="1327" ht="13.35" customHeight="1" x14ac:dyDescent="0.2"/>
    <row r="1328" ht="13.35" customHeight="1" x14ac:dyDescent="0.2"/>
    <row r="1329" ht="13.35" customHeight="1" x14ac:dyDescent="0.2"/>
    <row r="1330" ht="13.35" customHeight="1" x14ac:dyDescent="0.2"/>
    <row r="1331" ht="13.35" customHeight="1" x14ac:dyDescent="0.2"/>
    <row r="1332" ht="13.35" customHeight="1" x14ac:dyDescent="0.2"/>
    <row r="1333" ht="13.35" customHeight="1" x14ac:dyDescent="0.2"/>
    <row r="1334" ht="13.35" customHeight="1" x14ac:dyDescent="0.2"/>
    <row r="1335" ht="13.35" customHeight="1" x14ac:dyDescent="0.2"/>
    <row r="1336" ht="13.35" customHeight="1" x14ac:dyDescent="0.2"/>
    <row r="1337" ht="13.35" customHeight="1" x14ac:dyDescent="0.2"/>
    <row r="1338" ht="13.35" customHeight="1" x14ac:dyDescent="0.2"/>
    <row r="1339" ht="13.35" customHeight="1" x14ac:dyDescent="0.2"/>
    <row r="1340" ht="13.35" customHeight="1" x14ac:dyDescent="0.2"/>
    <row r="1341" ht="13.35" customHeight="1" x14ac:dyDescent="0.2"/>
    <row r="1342" ht="13.35" customHeight="1" x14ac:dyDescent="0.2"/>
    <row r="1343" ht="13.35" customHeight="1" x14ac:dyDescent="0.2"/>
    <row r="1344" ht="13.35" customHeight="1" x14ac:dyDescent="0.2"/>
    <row r="1345" ht="13.35" customHeight="1" x14ac:dyDescent="0.2"/>
    <row r="1346" ht="13.35" customHeight="1" x14ac:dyDescent="0.2"/>
    <row r="1347" ht="13.35" customHeight="1" x14ac:dyDescent="0.2"/>
    <row r="1348" ht="13.35" customHeight="1" x14ac:dyDescent="0.2"/>
    <row r="1349" ht="13.35" customHeight="1" x14ac:dyDescent="0.2"/>
    <row r="1350" ht="13.35" customHeight="1" x14ac:dyDescent="0.2"/>
    <row r="1351" ht="13.35" customHeight="1" x14ac:dyDescent="0.2"/>
    <row r="1352" ht="13.35" customHeight="1" x14ac:dyDescent="0.2"/>
    <row r="1353" ht="13.35" customHeight="1" x14ac:dyDescent="0.2"/>
    <row r="1354" ht="13.35" customHeight="1" x14ac:dyDescent="0.2"/>
    <row r="1355" ht="13.35" customHeight="1" x14ac:dyDescent="0.2"/>
    <row r="1356" ht="13.35" customHeight="1" x14ac:dyDescent="0.2"/>
    <row r="1357" ht="13.35" customHeight="1" x14ac:dyDescent="0.2"/>
    <row r="1358" ht="13.35" customHeight="1" x14ac:dyDescent="0.2"/>
    <row r="1359" ht="13.35" customHeight="1" x14ac:dyDescent="0.2"/>
    <row r="1360" ht="13.35" customHeight="1" x14ac:dyDescent="0.2"/>
    <row r="1361" ht="13.35" customHeight="1" x14ac:dyDescent="0.2"/>
    <row r="1362" ht="13.35" customHeight="1" x14ac:dyDescent="0.2"/>
    <row r="1363" ht="13.35" customHeight="1" x14ac:dyDescent="0.2"/>
    <row r="1364" ht="13.35" customHeight="1" x14ac:dyDescent="0.2"/>
    <row r="1365" ht="13.35" customHeight="1" x14ac:dyDescent="0.2"/>
    <row r="1366" ht="13.35" customHeight="1" x14ac:dyDescent="0.2"/>
    <row r="1367" ht="13.35" customHeight="1" x14ac:dyDescent="0.2"/>
    <row r="1368" ht="13.35" customHeight="1" x14ac:dyDescent="0.2"/>
    <row r="1369" ht="13.35" customHeight="1" x14ac:dyDescent="0.2"/>
    <row r="1370" ht="13.35" customHeight="1" x14ac:dyDescent="0.2"/>
    <row r="1371" ht="13.35" customHeight="1" x14ac:dyDescent="0.2"/>
    <row r="1372" ht="13.35" customHeight="1" x14ac:dyDescent="0.2"/>
    <row r="1373" ht="13.35" customHeight="1" x14ac:dyDescent="0.2"/>
    <row r="1374" ht="13.35" customHeight="1" x14ac:dyDescent="0.2"/>
    <row r="1375" ht="13.35" customHeight="1" x14ac:dyDescent="0.2"/>
    <row r="1376" ht="13.35" customHeight="1" x14ac:dyDescent="0.2"/>
    <row r="1377" spans="1:238" ht="13.35" customHeight="1" x14ac:dyDescent="0.2"/>
    <row r="1378" spans="1:238" ht="13.35" customHeight="1" x14ac:dyDescent="0.2"/>
    <row r="1379" spans="1:238" ht="13.35" customHeight="1" x14ac:dyDescent="0.2"/>
    <row r="1380" spans="1:238" ht="13.35" customHeight="1" x14ac:dyDescent="0.2"/>
    <row r="1381" spans="1:238" ht="13.35" customHeight="1" x14ac:dyDescent="0.2"/>
    <row r="1382" spans="1:238" ht="13.35" customHeight="1" x14ac:dyDescent="0.2"/>
    <row r="1383" spans="1:238" ht="13.35" customHeight="1" x14ac:dyDescent="0.2"/>
    <row r="1384" spans="1:238" ht="13.35" customHeight="1" x14ac:dyDescent="0.2"/>
    <row r="1385" spans="1:238" ht="13.35" customHeight="1" x14ac:dyDescent="0.2"/>
    <row r="1386" spans="1:238" ht="13.35" customHeight="1" x14ac:dyDescent="0.2"/>
    <row r="1387" spans="1:238" ht="13.35" customHeight="1" x14ac:dyDescent="0.2"/>
    <row r="1388" spans="1:238" ht="13.35" customHeight="1" x14ac:dyDescent="0.2"/>
    <row r="1389" spans="1:238" s="239" customFormat="1" ht="15" x14ac:dyDescent="0.25">
      <c r="A1389" s="82"/>
      <c r="B1389" s="28"/>
      <c r="C1389" s="28"/>
      <c r="D1389" s="28"/>
      <c r="E1389" s="30"/>
      <c r="F1389" s="80"/>
      <c r="G1389" s="28"/>
      <c r="H1389" s="28"/>
      <c r="I1389" s="166"/>
      <c r="J1389" s="4"/>
      <c r="K1389" s="167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  <c r="AZ1389" s="15"/>
      <c r="BA1389" s="15"/>
      <c r="BB1389" s="15"/>
      <c r="BC1389" s="15"/>
      <c r="BD1389" s="15"/>
      <c r="BE1389" s="15"/>
      <c r="BF1389" s="15"/>
      <c r="BG1389" s="15"/>
      <c r="BH1389" s="15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5"/>
      <c r="CS1389" s="15"/>
      <c r="CT1389" s="15"/>
      <c r="CU1389" s="15"/>
      <c r="CV1389" s="15"/>
      <c r="CW1389" s="15"/>
      <c r="CX1389" s="15"/>
      <c r="CY1389" s="15"/>
      <c r="CZ1389" s="15"/>
      <c r="DA1389" s="15"/>
      <c r="DB1389" s="15"/>
      <c r="DC1389" s="15"/>
      <c r="DD1389" s="15"/>
      <c r="DE1389" s="15"/>
      <c r="DF1389" s="15"/>
      <c r="DG1389" s="15"/>
      <c r="DH1389" s="15"/>
      <c r="DI1389" s="15"/>
      <c r="DJ1389" s="15"/>
      <c r="DK1389" s="15"/>
      <c r="DL1389" s="15"/>
      <c r="DM1389" s="15"/>
      <c r="DN1389" s="15"/>
      <c r="DO1389" s="15"/>
      <c r="DP1389" s="15"/>
      <c r="DQ1389" s="15"/>
      <c r="DR1389" s="15"/>
      <c r="DS1389" s="15"/>
      <c r="DT1389" s="15"/>
      <c r="DU1389" s="15"/>
      <c r="DV1389" s="15"/>
      <c r="DW1389" s="15"/>
      <c r="DX1389" s="15"/>
      <c r="DY1389" s="15"/>
      <c r="DZ1389" s="15"/>
      <c r="EA1389" s="15"/>
      <c r="EB1389" s="15"/>
      <c r="EC1389" s="15"/>
      <c r="ED1389" s="15"/>
      <c r="EE1389" s="15"/>
      <c r="EF1389" s="15"/>
      <c r="EG1389" s="15"/>
      <c r="EH1389" s="15"/>
      <c r="EI1389" s="15"/>
      <c r="EJ1389" s="15"/>
      <c r="EK1389" s="15"/>
      <c r="EL1389" s="15"/>
      <c r="EM1389" s="15"/>
      <c r="EN1389" s="15"/>
      <c r="EO1389" s="15"/>
      <c r="EP1389" s="15"/>
      <c r="EQ1389" s="15"/>
      <c r="ER1389" s="15"/>
      <c r="ES1389" s="15"/>
      <c r="ET1389" s="15"/>
      <c r="EU1389" s="15"/>
      <c r="EV1389" s="15"/>
      <c r="EW1389" s="15"/>
      <c r="EX1389" s="15"/>
      <c r="EY1389" s="15"/>
      <c r="EZ1389" s="15"/>
      <c r="FA1389" s="15"/>
      <c r="FB1389" s="15"/>
      <c r="FC1389" s="15"/>
      <c r="FD1389" s="15"/>
      <c r="FE1389" s="15"/>
      <c r="FF1389" s="15"/>
      <c r="FG1389" s="15"/>
      <c r="FH1389" s="15"/>
      <c r="FI1389" s="15"/>
      <c r="FJ1389" s="15"/>
      <c r="FK1389" s="15"/>
      <c r="FL1389" s="15"/>
      <c r="FM1389" s="15"/>
      <c r="FN1389" s="15"/>
      <c r="FO1389" s="15"/>
      <c r="FP1389" s="15"/>
      <c r="FQ1389" s="15"/>
      <c r="FR1389" s="15"/>
      <c r="FS1389" s="15"/>
      <c r="FT1389" s="15"/>
      <c r="FU1389" s="15"/>
      <c r="FV1389" s="15"/>
      <c r="FW1389" s="15"/>
      <c r="FX1389" s="15"/>
      <c r="FY1389" s="15"/>
      <c r="FZ1389" s="15"/>
      <c r="GA1389" s="15"/>
      <c r="GB1389" s="15"/>
      <c r="GC1389" s="15"/>
      <c r="GD1389" s="15"/>
      <c r="GE1389" s="15"/>
      <c r="GF1389" s="15"/>
      <c r="GG1389" s="15"/>
      <c r="GH1389" s="15"/>
      <c r="GI1389" s="15"/>
      <c r="GJ1389" s="15"/>
      <c r="GK1389" s="15"/>
      <c r="GL1389" s="15"/>
      <c r="GM1389" s="15"/>
      <c r="GN1389" s="15"/>
      <c r="GO1389" s="15"/>
      <c r="GP1389" s="15"/>
      <c r="GQ1389" s="15"/>
      <c r="GR1389" s="15"/>
      <c r="GS1389" s="15"/>
      <c r="GT1389" s="15"/>
      <c r="GU1389" s="15"/>
      <c r="GV1389" s="15"/>
      <c r="GW1389" s="15"/>
      <c r="GX1389" s="15"/>
      <c r="GY1389" s="15"/>
      <c r="GZ1389" s="15"/>
      <c r="HA1389" s="15"/>
      <c r="HB1389" s="15"/>
      <c r="HC1389" s="15"/>
      <c r="HD1389" s="15"/>
      <c r="HE1389" s="15"/>
      <c r="HF1389" s="15"/>
      <c r="HG1389" s="15"/>
      <c r="HH1389" s="15"/>
      <c r="HI1389" s="15"/>
      <c r="HJ1389" s="15"/>
      <c r="HK1389" s="15"/>
      <c r="HL1389" s="15"/>
      <c r="HM1389" s="15"/>
      <c r="HN1389" s="15"/>
      <c r="HO1389" s="15"/>
      <c r="HP1389" s="15"/>
      <c r="HQ1389" s="15"/>
      <c r="HR1389" s="15"/>
      <c r="HS1389" s="15"/>
      <c r="HT1389" s="15"/>
      <c r="HU1389" s="15"/>
      <c r="HV1389" s="15"/>
      <c r="HW1389" s="15"/>
      <c r="HX1389" s="15"/>
      <c r="HY1389" s="15"/>
      <c r="HZ1389" s="15"/>
      <c r="IA1389" s="15"/>
      <c r="IB1389" s="15"/>
      <c r="IC1389" s="15"/>
      <c r="ID1389" s="15"/>
    </row>
    <row r="1390" spans="1:238" s="239" customFormat="1" ht="15" x14ac:dyDescent="0.25">
      <c r="A1390" s="82"/>
      <c r="B1390" s="28"/>
      <c r="C1390" s="28"/>
      <c r="D1390" s="28"/>
      <c r="E1390" s="30"/>
      <c r="F1390" s="80"/>
      <c r="G1390" s="28"/>
      <c r="H1390" s="28"/>
      <c r="I1390" s="166"/>
      <c r="J1390" s="4"/>
      <c r="K1390" s="167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  <c r="AZ1390" s="15"/>
      <c r="BA1390" s="15"/>
      <c r="BB1390" s="15"/>
      <c r="BC1390" s="15"/>
      <c r="BD1390" s="15"/>
      <c r="BE1390" s="15"/>
      <c r="BF1390" s="15"/>
      <c r="BG1390" s="15"/>
      <c r="BH1390" s="15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5"/>
      <c r="CS1390" s="15"/>
      <c r="CT1390" s="15"/>
      <c r="CU1390" s="15"/>
      <c r="CV1390" s="15"/>
      <c r="CW1390" s="15"/>
      <c r="CX1390" s="15"/>
      <c r="CY1390" s="15"/>
      <c r="CZ1390" s="15"/>
      <c r="DA1390" s="15"/>
      <c r="DB1390" s="15"/>
      <c r="DC1390" s="15"/>
      <c r="DD1390" s="15"/>
      <c r="DE1390" s="15"/>
      <c r="DF1390" s="15"/>
      <c r="DG1390" s="15"/>
      <c r="DH1390" s="15"/>
      <c r="DI1390" s="15"/>
      <c r="DJ1390" s="15"/>
      <c r="DK1390" s="15"/>
      <c r="DL1390" s="15"/>
      <c r="DM1390" s="15"/>
      <c r="DN1390" s="15"/>
      <c r="DO1390" s="15"/>
      <c r="DP1390" s="15"/>
      <c r="DQ1390" s="15"/>
      <c r="DR1390" s="15"/>
      <c r="DS1390" s="15"/>
      <c r="DT1390" s="15"/>
      <c r="DU1390" s="15"/>
      <c r="DV1390" s="15"/>
      <c r="DW1390" s="15"/>
      <c r="DX1390" s="15"/>
      <c r="DY1390" s="15"/>
      <c r="DZ1390" s="15"/>
      <c r="EA1390" s="15"/>
      <c r="EB1390" s="15"/>
      <c r="EC1390" s="15"/>
      <c r="ED1390" s="15"/>
      <c r="EE1390" s="15"/>
      <c r="EF1390" s="15"/>
      <c r="EG1390" s="15"/>
      <c r="EH1390" s="15"/>
      <c r="EI1390" s="15"/>
      <c r="EJ1390" s="15"/>
      <c r="EK1390" s="15"/>
      <c r="EL1390" s="15"/>
      <c r="EM1390" s="15"/>
      <c r="EN1390" s="15"/>
      <c r="EO1390" s="15"/>
      <c r="EP1390" s="15"/>
      <c r="EQ1390" s="15"/>
      <c r="ER1390" s="15"/>
      <c r="ES1390" s="15"/>
      <c r="ET1390" s="15"/>
      <c r="EU1390" s="15"/>
      <c r="EV1390" s="15"/>
      <c r="EW1390" s="15"/>
      <c r="EX1390" s="15"/>
      <c r="EY1390" s="15"/>
      <c r="EZ1390" s="15"/>
      <c r="FA1390" s="15"/>
      <c r="FB1390" s="15"/>
      <c r="FC1390" s="15"/>
      <c r="FD1390" s="15"/>
      <c r="FE1390" s="15"/>
      <c r="FF1390" s="15"/>
      <c r="FG1390" s="15"/>
      <c r="FH1390" s="15"/>
      <c r="FI1390" s="15"/>
      <c r="FJ1390" s="15"/>
      <c r="FK1390" s="15"/>
      <c r="FL1390" s="15"/>
      <c r="FM1390" s="15"/>
      <c r="FN1390" s="15"/>
      <c r="FO1390" s="15"/>
      <c r="FP1390" s="15"/>
      <c r="FQ1390" s="15"/>
      <c r="FR1390" s="15"/>
      <c r="FS1390" s="15"/>
      <c r="FT1390" s="15"/>
      <c r="FU1390" s="15"/>
      <c r="FV1390" s="15"/>
      <c r="FW1390" s="15"/>
      <c r="FX1390" s="15"/>
      <c r="FY1390" s="15"/>
      <c r="FZ1390" s="15"/>
      <c r="GA1390" s="15"/>
      <c r="GB1390" s="15"/>
      <c r="GC1390" s="15"/>
      <c r="GD1390" s="15"/>
      <c r="GE1390" s="15"/>
      <c r="GF1390" s="15"/>
      <c r="GG1390" s="15"/>
      <c r="GH1390" s="15"/>
      <c r="GI1390" s="15"/>
      <c r="GJ1390" s="15"/>
      <c r="GK1390" s="15"/>
      <c r="GL1390" s="15"/>
      <c r="GM1390" s="15"/>
      <c r="GN1390" s="15"/>
      <c r="GO1390" s="15"/>
      <c r="GP1390" s="15"/>
      <c r="GQ1390" s="15"/>
      <c r="GR1390" s="15"/>
      <c r="GS1390" s="15"/>
      <c r="GT1390" s="15"/>
      <c r="GU1390" s="15"/>
      <c r="GV1390" s="15"/>
      <c r="GW1390" s="15"/>
      <c r="GX1390" s="15"/>
      <c r="GY1390" s="15"/>
      <c r="GZ1390" s="15"/>
      <c r="HA1390" s="15"/>
      <c r="HB1390" s="15"/>
      <c r="HC1390" s="15"/>
      <c r="HD1390" s="15"/>
      <c r="HE1390" s="15"/>
      <c r="HF1390" s="15"/>
      <c r="HG1390" s="15"/>
      <c r="HH1390" s="15"/>
      <c r="HI1390" s="15"/>
      <c r="HJ1390" s="15"/>
      <c r="HK1390" s="15"/>
      <c r="HL1390" s="15"/>
      <c r="HM1390" s="15"/>
      <c r="HN1390" s="15"/>
      <c r="HO1390" s="15"/>
      <c r="HP1390" s="15"/>
      <c r="HQ1390" s="15"/>
      <c r="HR1390" s="15"/>
      <c r="HS1390" s="15"/>
      <c r="HT1390" s="15"/>
      <c r="HU1390" s="15"/>
      <c r="HV1390" s="15"/>
      <c r="HW1390" s="15"/>
      <c r="HX1390" s="15"/>
      <c r="HY1390" s="15"/>
      <c r="HZ1390" s="15"/>
      <c r="IA1390" s="15"/>
      <c r="IB1390" s="15"/>
      <c r="IC1390" s="15"/>
      <c r="ID1390" s="15"/>
    </row>
    <row r="1391" spans="1:238" s="239" customFormat="1" ht="15" x14ac:dyDescent="0.25">
      <c r="A1391" s="82"/>
      <c r="B1391" s="28"/>
      <c r="C1391" s="28"/>
      <c r="D1391" s="28"/>
      <c r="E1391" s="30"/>
      <c r="F1391" s="80"/>
      <c r="G1391" s="28"/>
      <c r="H1391" s="28"/>
      <c r="I1391" s="166"/>
      <c r="J1391" s="4"/>
      <c r="K1391" s="167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5"/>
      <c r="BF1391" s="15"/>
      <c r="BG1391" s="15"/>
      <c r="BH1391" s="15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5"/>
      <c r="CW1391" s="15"/>
      <c r="CX1391" s="15"/>
      <c r="CY1391" s="15"/>
      <c r="CZ1391" s="15"/>
      <c r="DA1391" s="15"/>
      <c r="DB1391" s="15"/>
      <c r="DC1391" s="15"/>
      <c r="DD1391" s="15"/>
      <c r="DE1391" s="15"/>
      <c r="DF1391" s="15"/>
      <c r="DG1391" s="15"/>
      <c r="DH1391" s="15"/>
      <c r="DI1391" s="15"/>
      <c r="DJ1391" s="15"/>
      <c r="DK1391" s="15"/>
      <c r="DL1391" s="15"/>
      <c r="DM1391" s="15"/>
      <c r="DN1391" s="15"/>
      <c r="DO1391" s="15"/>
      <c r="DP1391" s="15"/>
      <c r="DQ1391" s="15"/>
      <c r="DR1391" s="15"/>
      <c r="DS1391" s="15"/>
      <c r="DT1391" s="15"/>
      <c r="DU1391" s="15"/>
      <c r="DV1391" s="15"/>
      <c r="DW1391" s="15"/>
      <c r="DX1391" s="15"/>
      <c r="DY1391" s="15"/>
      <c r="DZ1391" s="15"/>
      <c r="EA1391" s="15"/>
      <c r="EB1391" s="15"/>
      <c r="EC1391" s="15"/>
      <c r="ED1391" s="15"/>
      <c r="EE1391" s="15"/>
      <c r="EF1391" s="15"/>
      <c r="EG1391" s="15"/>
      <c r="EH1391" s="15"/>
      <c r="EI1391" s="15"/>
      <c r="EJ1391" s="15"/>
      <c r="EK1391" s="15"/>
      <c r="EL1391" s="15"/>
      <c r="EM1391" s="15"/>
      <c r="EN1391" s="15"/>
      <c r="EO1391" s="15"/>
      <c r="EP1391" s="15"/>
      <c r="EQ1391" s="15"/>
      <c r="ER1391" s="15"/>
      <c r="ES1391" s="15"/>
      <c r="ET1391" s="15"/>
      <c r="EU1391" s="15"/>
      <c r="EV1391" s="15"/>
      <c r="EW1391" s="15"/>
      <c r="EX1391" s="15"/>
      <c r="EY1391" s="15"/>
      <c r="EZ1391" s="15"/>
      <c r="FA1391" s="15"/>
      <c r="FB1391" s="15"/>
      <c r="FC1391" s="15"/>
      <c r="FD1391" s="15"/>
      <c r="FE1391" s="15"/>
      <c r="FF1391" s="15"/>
      <c r="FG1391" s="15"/>
      <c r="FH1391" s="15"/>
      <c r="FI1391" s="15"/>
      <c r="FJ1391" s="15"/>
      <c r="FK1391" s="15"/>
      <c r="FL1391" s="15"/>
      <c r="FM1391" s="15"/>
      <c r="FN1391" s="15"/>
      <c r="FO1391" s="15"/>
      <c r="FP1391" s="15"/>
      <c r="FQ1391" s="15"/>
      <c r="FR1391" s="15"/>
      <c r="FS1391" s="15"/>
      <c r="FT1391" s="15"/>
      <c r="FU1391" s="15"/>
      <c r="FV1391" s="15"/>
      <c r="FW1391" s="15"/>
      <c r="FX1391" s="15"/>
      <c r="FY1391" s="15"/>
      <c r="FZ1391" s="15"/>
      <c r="GA1391" s="15"/>
      <c r="GB1391" s="15"/>
      <c r="GC1391" s="15"/>
      <c r="GD1391" s="15"/>
      <c r="GE1391" s="15"/>
      <c r="GF1391" s="15"/>
      <c r="GG1391" s="15"/>
      <c r="GH1391" s="15"/>
      <c r="GI1391" s="15"/>
      <c r="GJ1391" s="15"/>
      <c r="GK1391" s="15"/>
      <c r="GL1391" s="15"/>
      <c r="GM1391" s="15"/>
      <c r="GN1391" s="15"/>
      <c r="GO1391" s="15"/>
      <c r="GP1391" s="15"/>
      <c r="GQ1391" s="15"/>
      <c r="GR1391" s="15"/>
      <c r="GS1391" s="15"/>
      <c r="GT1391" s="15"/>
      <c r="GU1391" s="15"/>
      <c r="GV1391" s="15"/>
      <c r="GW1391" s="15"/>
      <c r="GX1391" s="15"/>
      <c r="GY1391" s="15"/>
      <c r="GZ1391" s="15"/>
      <c r="HA1391" s="15"/>
      <c r="HB1391" s="15"/>
      <c r="HC1391" s="15"/>
      <c r="HD1391" s="15"/>
      <c r="HE1391" s="15"/>
      <c r="HF1391" s="15"/>
      <c r="HG1391" s="15"/>
      <c r="HH1391" s="15"/>
      <c r="HI1391" s="15"/>
      <c r="HJ1391" s="15"/>
      <c r="HK1391" s="15"/>
      <c r="HL1391" s="15"/>
      <c r="HM1391" s="15"/>
      <c r="HN1391" s="15"/>
      <c r="HO1391" s="15"/>
      <c r="HP1391" s="15"/>
      <c r="HQ1391" s="15"/>
      <c r="HR1391" s="15"/>
      <c r="HS1391" s="15"/>
      <c r="HT1391" s="15"/>
      <c r="HU1391" s="15"/>
      <c r="HV1391" s="15"/>
      <c r="HW1391" s="15"/>
      <c r="HX1391" s="15"/>
      <c r="HY1391" s="15"/>
      <c r="HZ1391" s="15"/>
      <c r="IA1391" s="15"/>
      <c r="IB1391" s="15"/>
      <c r="IC1391" s="15"/>
      <c r="ID1391" s="15"/>
    </row>
    <row r="1392" spans="1:238" s="239" customFormat="1" ht="15" x14ac:dyDescent="0.25">
      <c r="A1392" s="82"/>
      <c r="B1392" s="28"/>
      <c r="C1392" s="28"/>
      <c r="D1392" s="28"/>
      <c r="E1392" s="30"/>
      <c r="F1392" s="80"/>
      <c r="G1392" s="28"/>
      <c r="H1392" s="28"/>
      <c r="I1392" s="166"/>
      <c r="J1392" s="4"/>
      <c r="K1392" s="167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5"/>
      <c r="BF1392" s="15"/>
      <c r="BG1392" s="15"/>
      <c r="BH1392" s="15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5"/>
      <c r="CW1392" s="15"/>
      <c r="CX1392" s="15"/>
      <c r="CY1392" s="15"/>
      <c r="CZ1392" s="15"/>
      <c r="DA1392" s="15"/>
      <c r="DB1392" s="15"/>
      <c r="DC1392" s="15"/>
      <c r="DD1392" s="15"/>
      <c r="DE1392" s="15"/>
      <c r="DF1392" s="15"/>
      <c r="DG1392" s="15"/>
      <c r="DH1392" s="15"/>
      <c r="DI1392" s="15"/>
      <c r="DJ1392" s="15"/>
      <c r="DK1392" s="15"/>
      <c r="DL1392" s="15"/>
      <c r="DM1392" s="15"/>
      <c r="DN1392" s="15"/>
      <c r="DO1392" s="15"/>
      <c r="DP1392" s="15"/>
      <c r="DQ1392" s="15"/>
      <c r="DR1392" s="15"/>
      <c r="DS1392" s="15"/>
      <c r="DT1392" s="15"/>
      <c r="DU1392" s="15"/>
      <c r="DV1392" s="15"/>
      <c r="DW1392" s="15"/>
      <c r="DX1392" s="15"/>
      <c r="DY1392" s="15"/>
      <c r="DZ1392" s="15"/>
      <c r="EA1392" s="15"/>
      <c r="EB1392" s="15"/>
      <c r="EC1392" s="15"/>
      <c r="ED1392" s="15"/>
      <c r="EE1392" s="15"/>
      <c r="EF1392" s="15"/>
      <c r="EG1392" s="15"/>
      <c r="EH1392" s="15"/>
      <c r="EI1392" s="15"/>
      <c r="EJ1392" s="15"/>
      <c r="EK1392" s="15"/>
      <c r="EL1392" s="15"/>
      <c r="EM1392" s="15"/>
      <c r="EN1392" s="15"/>
      <c r="EO1392" s="15"/>
      <c r="EP1392" s="15"/>
      <c r="EQ1392" s="15"/>
      <c r="ER1392" s="15"/>
      <c r="ES1392" s="15"/>
      <c r="ET1392" s="15"/>
      <c r="EU1392" s="15"/>
      <c r="EV1392" s="15"/>
      <c r="EW1392" s="15"/>
      <c r="EX1392" s="15"/>
      <c r="EY1392" s="15"/>
      <c r="EZ1392" s="15"/>
      <c r="FA1392" s="15"/>
      <c r="FB1392" s="15"/>
      <c r="FC1392" s="15"/>
      <c r="FD1392" s="15"/>
      <c r="FE1392" s="15"/>
      <c r="FF1392" s="15"/>
      <c r="FG1392" s="15"/>
      <c r="FH1392" s="15"/>
      <c r="FI1392" s="15"/>
      <c r="FJ1392" s="15"/>
      <c r="FK1392" s="15"/>
      <c r="FL1392" s="15"/>
      <c r="FM1392" s="15"/>
      <c r="FN1392" s="15"/>
      <c r="FO1392" s="15"/>
      <c r="FP1392" s="15"/>
      <c r="FQ1392" s="15"/>
      <c r="FR1392" s="15"/>
      <c r="FS1392" s="15"/>
      <c r="FT1392" s="15"/>
      <c r="FU1392" s="15"/>
      <c r="FV1392" s="15"/>
      <c r="FW1392" s="15"/>
      <c r="FX1392" s="15"/>
      <c r="FY1392" s="15"/>
      <c r="FZ1392" s="15"/>
      <c r="GA1392" s="15"/>
      <c r="GB1392" s="15"/>
      <c r="GC1392" s="15"/>
      <c r="GD1392" s="15"/>
      <c r="GE1392" s="15"/>
      <c r="GF1392" s="15"/>
      <c r="GG1392" s="15"/>
      <c r="GH1392" s="15"/>
      <c r="GI1392" s="15"/>
      <c r="GJ1392" s="15"/>
      <c r="GK1392" s="15"/>
      <c r="GL1392" s="15"/>
      <c r="GM1392" s="15"/>
      <c r="GN1392" s="15"/>
      <c r="GO1392" s="15"/>
      <c r="GP1392" s="15"/>
      <c r="GQ1392" s="15"/>
      <c r="GR1392" s="15"/>
      <c r="GS1392" s="15"/>
      <c r="GT1392" s="15"/>
      <c r="GU1392" s="15"/>
      <c r="GV1392" s="15"/>
      <c r="GW1392" s="15"/>
      <c r="GX1392" s="15"/>
      <c r="GY1392" s="15"/>
      <c r="GZ1392" s="15"/>
      <c r="HA1392" s="15"/>
      <c r="HB1392" s="15"/>
      <c r="HC1392" s="15"/>
      <c r="HD1392" s="15"/>
      <c r="HE1392" s="15"/>
      <c r="HF1392" s="15"/>
      <c r="HG1392" s="15"/>
      <c r="HH1392" s="15"/>
      <c r="HI1392" s="15"/>
      <c r="HJ1392" s="15"/>
      <c r="HK1392" s="15"/>
      <c r="HL1392" s="15"/>
      <c r="HM1392" s="15"/>
      <c r="HN1392" s="15"/>
      <c r="HO1392" s="15"/>
      <c r="HP1392" s="15"/>
      <c r="HQ1392" s="15"/>
      <c r="HR1392" s="15"/>
      <c r="HS1392" s="15"/>
      <c r="HT1392" s="15"/>
      <c r="HU1392" s="15"/>
      <c r="HV1392" s="15"/>
      <c r="HW1392" s="15"/>
      <c r="HX1392" s="15"/>
      <c r="HY1392" s="15"/>
      <c r="HZ1392" s="15"/>
      <c r="IA1392" s="15"/>
      <c r="IB1392" s="15"/>
      <c r="IC1392" s="15"/>
      <c r="ID1392" s="15"/>
    </row>
    <row r="1393" spans="1:238" s="239" customFormat="1" ht="15" x14ac:dyDescent="0.25">
      <c r="A1393" s="82"/>
      <c r="B1393" s="28"/>
      <c r="C1393" s="28"/>
      <c r="D1393" s="28"/>
      <c r="E1393" s="30"/>
      <c r="F1393" s="80"/>
      <c r="G1393" s="28"/>
      <c r="H1393" s="28"/>
      <c r="I1393" s="166"/>
      <c r="J1393" s="4"/>
      <c r="K1393" s="167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  <c r="AX1393" s="15"/>
      <c r="AY1393" s="15"/>
      <c r="AZ1393" s="15"/>
      <c r="BA1393" s="15"/>
      <c r="BB1393" s="15"/>
      <c r="BC1393" s="15"/>
      <c r="BD1393" s="15"/>
      <c r="BE1393" s="15"/>
      <c r="BF1393" s="15"/>
      <c r="BG1393" s="15"/>
      <c r="BH1393" s="15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5"/>
      <c r="CS1393" s="15"/>
      <c r="CT1393" s="15"/>
      <c r="CU1393" s="15"/>
      <c r="CV1393" s="15"/>
      <c r="CW1393" s="15"/>
      <c r="CX1393" s="15"/>
      <c r="CY1393" s="15"/>
      <c r="CZ1393" s="15"/>
      <c r="DA1393" s="15"/>
      <c r="DB1393" s="15"/>
      <c r="DC1393" s="15"/>
      <c r="DD1393" s="15"/>
      <c r="DE1393" s="15"/>
      <c r="DF1393" s="15"/>
      <c r="DG1393" s="15"/>
      <c r="DH1393" s="15"/>
      <c r="DI1393" s="15"/>
      <c r="DJ1393" s="15"/>
      <c r="DK1393" s="15"/>
      <c r="DL1393" s="15"/>
      <c r="DM1393" s="15"/>
      <c r="DN1393" s="15"/>
      <c r="DO1393" s="15"/>
      <c r="DP1393" s="15"/>
      <c r="DQ1393" s="15"/>
      <c r="DR1393" s="15"/>
      <c r="DS1393" s="15"/>
      <c r="DT1393" s="15"/>
      <c r="DU1393" s="15"/>
      <c r="DV1393" s="15"/>
      <c r="DW1393" s="15"/>
      <c r="DX1393" s="15"/>
      <c r="DY1393" s="15"/>
      <c r="DZ1393" s="15"/>
      <c r="EA1393" s="15"/>
      <c r="EB1393" s="15"/>
      <c r="EC1393" s="15"/>
      <c r="ED1393" s="15"/>
      <c r="EE1393" s="15"/>
      <c r="EF1393" s="15"/>
      <c r="EG1393" s="15"/>
      <c r="EH1393" s="15"/>
      <c r="EI1393" s="15"/>
      <c r="EJ1393" s="15"/>
      <c r="EK1393" s="15"/>
      <c r="EL1393" s="15"/>
      <c r="EM1393" s="15"/>
      <c r="EN1393" s="15"/>
      <c r="EO1393" s="15"/>
      <c r="EP1393" s="15"/>
      <c r="EQ1393" s="15"/>
      <c r="ER1393" s="15"/>
      <c r="ES1393" s="15"/>
      <c r="ET1393" s="15"/>
      <c r="EU1393" s="15"/>
      <c r="EV1393" s="15"/>
      <c r="EW1393" s="15"/>
      <c r="EX1393" s="15"/>
      <c r="EY1393" s="15"/>
      <c r="EZ1393" s="15"/>
      <c r="FA1393" s="15"/>
      <c r="FB1393" s="15"/>
      <c r="FC1393" s="15"/>
      <c r="FD1393" s="15"/>
      <c r="FE1393" s="15"/>
      <c r="FF1393" s="15"/>
      <c r="FG1393" s="15"/>
      <c r="FH1393" s="15"/>
      <c r="FI1393" s="15"/>
      <c r="FJ1393" s="15"/>
      <c r="FK1393" s="15"/>
      <c r="FL1393" s="15"/>
      <c r="FM1393" s="15"/>
      <c r="FN1393" s="15"/>
      <c r="FO1393" s="15"/>
      <c r="FP1393" s="15"/>
      <c r="FQ1393" s="15"/>
      <c r="FR1393" s="15"/>
      <c r="FS1393" s="15"/>
      <c r="FT1393" s="15"/>
      <c r="FU1393" s="15"/>
      <c r="FV1393" s="15"/>
      <c r="FW1393" s="15"/>
      <c r="FX1393" s="15"/>
      <c r="FY1393" s="15"/>
      <c r="FZ1393" s="15"/>
      <c r="GA1393" s="15"/>
      <c r="GB1393" s="15"/>
      <c r="GC1393" s="15"/>
      <c r="GD1393" s="15"/>
      <c r="GE1393" s="15"/>
      <c r="GF1393" s="15"/>
      <c r="GG1393" s="15"/>
      <c r="GH1393" s="15"/>
      <c r="GI1393" s="15"/>
      <c r="GJ1393" s="15"/>
      <c r="GK1393" s="15"/>
      <c r="GL1393" s="15"/>
      <c r="GM1393" s="15"/>
      <c r="GN1393" s="15"/>
      <c r="GO1393" s="15"/>
      <c r="GP1393" s="15"/>
      <c r="GQ1393" s="15"/>
      <c r="GR1393" s="15"/>
      <c r="GS1393" s="15"/>
      <c r="GT1393" s="15"/>
      <c r="GU1393" s="15"/>
      <c r="GV1393" s="15"/>
      <c r="GW1393" s="15"/>
      <c r="GX1393" s="15"/>
      <c r="GY1393" s="15"/>
      <c r="GZ1393" s="15"/>
      <c r="HA1393" s="15"/>
      <c r="HB1393" s="15"/>
      <c r="HC1393" s="15"/>
      <c r="HD1393" s="15"/>
      <c r="HE1393" s="15"/>
      <c r="HF1393" s="15"/>
      <c r="HG1393" s="15"/>
      <c r="HH1393" s="15"/>
      <c r="HI1393" s="15"/>
      <c r="HJ1393" s="15"/>
      <c r="HK1393" s="15"/>
      <c r="HL1393" s="15"/>
      <c r="HM1393" s="15"/>
      <c r="HN1393" s="15"/>
      <c r="HO1393" s="15"/>
      <c r="HP1393" s="15"/>
      <c r="HQ1393" s="15"/>
      <c r="HR1393" s="15"/>
      <c r="HS1393" s="15"/>
      <c r="HT1393" s="15"/>
      <c r="HU1393" s="15"/>
      <c r="HV1393" s="15"/>
      <c r="HW1393" s="15"/>
      <c r="HX1393" s="15"/>
      <c r="HY1393" s="15"/>
      <c r="HZ1393" s="15"/>
      <c r="IA1393" s="15"/>
      <c r="IB1393" s="15"/>
      <c r="IC1393" s="15"/>
      <c r="ID1393" s="15"/>
    </row>
    <row r="1394" spans="1:238" s="239" customFormat="1" ht="15" x14ac:dyDescent="0.25">
      <c r="A1394" s="82"/>
      <c r="B1394" s="28"/>
      <c r="C1394" s="28"/>
      <c r="D1394" s="28"/>
      <c r="E1394" s="30"/>
      <c r="F1394" s="80"/>
      <c r="G1394" s="28"/>
      <c r="H1394" s="28"/>
      <c r="I1394" s="166"/>
      <c r="J1394" s="4"/>
      <c r="K1394" s="167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/>
      <c r="AT1394" s="15"/>
      <c r="AU1394" s="15"/>
      <c r="AV1394" s="15"/>
      <c r="AW1394" s="15"/>
      <c r="AX1394" s="15"/>
      <c r="AY1394" s="15"/>
      <c r="AZ1394" s="15"/>
      <c r="BA1394" s="15"/>
      <c r="BB1394" s="15"/>
      <c r="BC1394" s="15"/>
      <c r="BD1394" s="15"/>
      <c r="BE1394" s="15"/>
      <c r="BF1394" s="15"/>
      <c r="BG1394" s="15"/>
      <c r="BH1394" s="15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5"/>
      <c r="CS1394" s="15"/>
      <c r="CT1394" s="15"/>
      <c r="CU1394" s="15"/>
      <c r="CV1394" s="15"/>
      <c r="CW1394" s="15"/>
      <c r="CX1394" s="15"/>
      <c r="CY1394" s="15"/>
      <c r="CZ1394" s="15"/>
      <c r="DA1394" s="15"/>
      <c r="DB1394" s="15"/>
      <c r="DC1394" s="15"/>
      <c r="DD1394" s="15"/>
      <c r="DE1394" s="15"/>
      <c r="DF1394" s="15"/>
      <c r="DG1394" s="15"/>
      <c r="DH1394" s="15"/>
      <c r="DI1394" s="15"/>
      <c r="DJ1394" s="15"/>
      <c r="DK1394" s="15"/>
      <c r="DL1394" s="15"/>
      <c r="DM1394" s="15"/>
      <c r="DN1394" s="15"/>
      <c r="DO1394" s="15"/>
      <c r="DP1394" s="15"/>
      <c r="DQ1394" s="15"/>
      <c r="DR1394" s="15"/>
      <c r="DS1394" s="15"/>
      <c r="DT1394" s="15"/>
      <c r="DU1394" s="15"/>
      <c r="DV1394" s="15"/>
      <c r="DW1394" s="15"/>
      <c r="DX1394" s="15"/>
      <c r="DY1394" s="15"/>
      <c r="DZ1394" s="15"/>
      <c r="EA1394" s="15"/>
      <c r="EB1394" s="15"/>
      <c r="EC1394" s="15"/>
      <c r="ED1394" s="15"/>
      <c r="EE1394" s="15"/>
      <c r="EF1394" s="15"/>
      <c r="EG1394" s="15"/>
      <c r="EH1394" s="15"/>
      <c r="EI1394" s="15"/>
      <c r="EJ1394" s="15"/>
      <c r="EK1394" s="15"/>
      <c r="EL1394" s="15"/>
      <c r="EM1394" s="15"/>
      <c r="EN1394" s="15"/>
      <c r="EO1394" s="15"/>
      <c r="EP1394" s="15"/>
      <c r="EQ1394" s="15"/>
      <c r="ER1394" s="15"/>
      <c r="ES1394" s="15"/>
      <c r="ET1394" s="15"/>
      <c r="EU1394" s="15"/>
      <c r="EV1394" s="15"/>
      <c r="EW1394" s="15"/>
      <c r="EX1394" s="15"/>
      <c r="EY1394" s="15"/>
      <c r="EZ1394" s="15"/>
      <c r="FA1394" s="15"/>
      <c r="FB1394" s="15"/>
      <c r="FC1394" s="15"/>
      <c r="FD1394" s="15"/>
      <c r="FE1394" s="15"/>
      <c r="FF1394" s="15"/>
      <c r="FG1394" s="15"/>
      <c r="FH1394" s="15"/>
      <c r="FI1394" s="15"/>
      <c r="FJ1394" s="15"/>
      <c r="FK1394" s="15"/>
      <c r="FL1394" s="15"/>
      <c r="FM1394" s="15"/>
      <c r="FN1394" s="15"/>
      <c r="FO1394" s="15"/>
      <c r="FP1394" s="15"/>
      <c r="FQ1394" s="15"/>
      <c r="FR1394" s="15"/>
      <c r="FS1394" s="15"/>
      <c r="FT1394" s="15"/>
      <c r="FU1394" s="15"/>
      <c r="FV1394" s="15"/>
      <c r="FW1394" s="15"/>
      <c r="FX1394" s="15"/>
      <c r="FY1394" s="15"/>
      <c r="FZ1394" s="15"/>
      <c r="GA1394" s="15"/>
      <c r="GB1394" s="15"/>
      <c r="GC1394" s="15"/>
      <c r="GD1394" s="15"/>
      <c r="GE1394" s="15"/>
      <c r="GF1394" s="15"/>
      <c r="GG1394" s="15"/>
      <c r="GH1394" s="15"/>
      <c r="GI1394" s="15"/>
      <c r="GJ1394" s="15"/>
      <c r="GK1394" s="15"/>
      <c r="GL1394" s="15"/>
      <c r="GM1394" s="15"/>
      <c r="GN1394" s="15"/>
      <c r="GO1394" s="15"/>
      <c r="GP1394" s="15"/>
      <c r="GQ1394" s="15"/>
      <c r="GR1394" s="15"/>
      <c r="GS1394" s="15"/>
      <c r="GT1394" s="15"/>
      <c r="GU1394" s="15"/>
      <c r="GV1394" s="15"/>
      <c r="GW1394" s="15"/>
      <c r="GX1394" s="15"/>
      <c r="GY1394" s="15"/>
      <c r="GZ1394" s="15"/>
      <c r="HA1394" s="15"/>
      <c r="HB1394" s="15"/>
      <c r="HC1394" s="15"/>
      <c r="HD1394" s="15"/>
      <c r="HE1394" s="15"/>
      <c r="HF1394" s="15"/>
      <c r="HG1394" s="15"/>
      <c r="HH1394" s="15"/>
      <c r="HI1394" s="15"/>
      <c r="HJ1394" s="15"/>
      <c r="HK1394" s="15"/>
      <c r="HL1394" s="15"/>
      <c r="HM1394" s="15"/>
      <c r="HN1394" s="15"/>
      <c r="HO1394" s="15"/>
      <c r="HP1394" s="15"/>
      <c r="HQ1394" s="15"/>
      <c r="HR1394" s="15"/>
      <c r="HS1394" s="15"/>
      <c r="HT1394" s="15"/>
      <c r="HU1394" s="15"/>
      <c r="HV1394" s="15"/>
      <c r="HW1394" s="15"/>
      <c r="HX1394" s="15"/>
      <c r="HY1394" s="15"/>
      <c r="HZ1394" s="15"/>
      <c r="IA1394" s="15"/>
      <c r="IB1394" s="15"/>
      <c r="IC1394" s="15"/>
      <c r="ID1394" s="15"/>
    </row>
    <row r="1395" spans="1:238" s="239" customFormat="1" ht="15" x14ac:dyDescent="0.25">
      <c r="A1395" s="82"/>
      <c r="B1395" s="28"/>
      <c r="C1395" s="28"/>
      <c r="D1395" s="28"/>
      <c r="E1395" s="30"/>
      <c r="F1395" s="80"/>
      <c r="G1395" s="28"/>
      <c r="H1395" s="28"/>
      <c r="I1395" s="166"/>
      <c r="J1395" s="4"/>
      <c r="K1395" s="167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  <c r="AX1395" s="15"/>
      <c r="AY1395" s="15"/>
      <c r="AZ1395" s="15"/>
      <c r="BA1395" s="15"/>
      <c r="BB1395" s="15"/>
      <c r="BC1395" s="15"/>
      <c r="BD1395" s="15"/>
      <c r="BE1395" s="15"/>
      <c r="BF1395" s="15"/>
      <c r="BG1395" s="15"/>
      <c r="BH1395" s="15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5"/>
      <c r="CS1395" s="15"/>
      <c r="CT1395" s="15"/>
      <c r="CU1395" s="15"/>
      <c r="CV1395" s="15"/>
      <c r="CW1395" s="15"/>
      <c r="CX1395" s="15"/>
      <c r="CY1395" s="15"/>
      <c r="CZ1395" s="15"/>
      <c r="DA1395" s="15"/>
      <c r="DB1395" s="15"/>
      <c r="DC1395" s="15"/>
      <c r="DD1395" s="15"/>
      <c r="DE1395" s="15"/>
      <c r="DF1395" s="15"/>
      <c r="DG1395" s="15"/>
      <c r="DH1395" s="15"/>
      <c r="DI1395" s="15"/>
      <c r="DJ1395" s="15"/>
      <c r="DK1395" s="15"/>
      <c r="DL1395" s="15"/>
      <c r="DM1395" s="15"/>
      <c r="DN1395" s="15"/>
      <c r="DO1395" s="15"/>
      <c r="DP1395" s="15"/>
      <c r="DQ1395" s="15"/>
      <c r="DR1395" s="15"/>
      <c r="DS1395" s="15"/>
      <c r="DT1395" s="15"/>
      <c r="DU1395" s="15"/>
      <c r="DV1395" s="15"/>
      <c r="DW1395" s="15"/>
      <c r="DX1395" s="15"/>
      <c r="DY1395" s="15"/>
      <c r="DZ1395" s="15"/>
      <c r="EA1395" s="15"/>
      <c r="EB1395" s="15"/>
      <c r="EC1395" s="15"/>
      <c r="ED1395" s="15"/>
      <c r="EE1395" s="15"/>
      <c r="EF1395" s="15"/>
      <c r="EG1395" s="15"/>
      <c r="EH1395" s="15"/>
      <c r="EI1395" s="15"/>
      <c r="EJ1395" s="15"/>
      <c r="EK1395" s="15"/>
      <c r="EL1395" s="15"/>
      <c r="EM1395" s="15"/>
      <c r="EN1395" s="15"/>
      <c r="EO1395" s="15"/>
      <c r="EP1395" s="15"/>
      <c r="EQ1395" s="15"/>
      <c r="ER1395" s="15"/>
      <c r="ES1395" s="15"/>
      <c r="ET1395" s="15"/>
      <c r="EU1395" s="15"/>
      <c r="EV1395" s="15"/>
      <c r="EW1395" s="15"/>
      <c r="EX1395" s="15"/>
      <c r="EY1395" s="15"/>
      <c r="EZ1395" s="15"/>
      <c r="FA1395" s="15"/>
      <c r="FB1395" s="15"/>
      <c r="FC1395" s="15"/>
      <c r="FD1395" s="15"/>
      <c r="FE1395" s="15"/>
      <c r="FF1395" s="15"/>
      <c r="FG1395" s="15"/>
      <c r="FH1395" s="15"/>
      <c r="FI1395" s="15"/>
      <c r="FJ1395" s="15"/>
      <c r="FK1395" s="15"/>
      <c r="FL1395" s="15"/>
      <c r="FM1395" s="15"/>
      <c r="FN1395" s="15"/>
      <c r="FO1395" s="15"/>
      <c r="FP1395" s="15"/>
      <c r="FQ1395" s="15"/>
      <c r="FR1395" s="15"/>
      <c r="FS1395" s="15"/>
      <c r="FT1395" s="15"/>
      <c r="FU1395" s="15"/>
      <c r="FV1395" s="15"/>
      <c r="FW1395" s="15"/>
      <c r="FX1395" s="15"/>
      <c r="FY1395" s="15"/>
      <c r="FZ1395" s="15"/>
      <c r="GA1395" s="15"/>
      <c r="GB1395" s="15"/>
      <c r="GC1395" s="15"/>
      <c r="GD1395" s="15"/>
      <c r="GE1395" s="15"/>
      <c r="GF1395" s="15"/>
      <c r="GG1395" s="15"/>
      <c r="GH1395" s="15"/>
      <c r="GI1395" s="15"/>
      <c r="GJ1395" s="15"/>
      <c r="GK1395" s="15"/>
      <c r="GL1395" s="15"/>
      <c r="GM1395" s="15"/>
      <c r="GN1395" s="15"/>
      <c r="GO1395" s="15"/>
      <c r="GP1395" s="15"/>
      <c r="GQ1395" s="15"/>
      <c r="GR1395" s="15"/>
      <c r="GS1395" s="15"/>
      <c r="GT1395" s="15"/>
      <c r="GU1395" s="15"/>
      <c r="GV1395" s="15"/>
      <c r="GW1395" s="15"/>
      <c r="GX1395" s="15"/>
      <c r="GY1395" s="15"/>
      <c r="GZ1395" s="15"/>
      <c r="HA1395" s="15"/>
      <c r="HB1395" s="15"/>
      <c r="HC1395" s="15"/>
      <c r="HD1395" s="15"/>
      <c r="HE1395" s="15"/>
      <c r="HF1395" s="15"/>
      <c r="HG1395" s="15"/>
      <c r="HH1395" s="15"/>
      <c r="HI1395" s="15"/>
      <c r="HJ1395" s="15"/>
      <c r="HK1395" s="15"/>
      <c r="HL1395" s="15"/>
      <c r="HM1395" s="15"/>
      <c r="HN1395" s="15"/>
      <c r="HO1395" s="15"/>
      <c r="HP1395" s="15"/>
      <c r="HQ1395" s="15"/>
      <c r="HR1395" s="15"/>
      <c r="HS1395" s="15"/>
      <c r="HT1395" s="15"/>
      <c r="HU1395" s="15"/>
      <c r="HV1395" s="15"/>
      <c r="HW1395" s="15"/>
      <c r="HX1395" s="15"/>
      <c r="HY1395" s="15"/>
      <c r="HZ1395" s="15"/>
      <c r="IA1395" s="15"/>
      <c r="IB1395" s="15"/>
      <c r="IC1395" s="15"/>
      <c r="ID1395" s="15"/>
    </row>
    <row r="1396" spans="1:238" s="239" customFormat="1" ht="15" x14ac:dyDescent="0.25">
      <c r="A1396" s="82"/>
      <c r="B1396" s="28"/>
      <c r="C1396" s="28"/>
      <c r="D1396" s="28"/>
      <c r="E1396" s="30"/>
      <c r="F1396" s="80"/>
      <c r="G1396" s="28"/>
      <c r="H1396" s="28"/>
      <c r="I1396" s="166"/>
      <c r="J1396" s="4"/>
      <c r="K1396" s="167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5"/>
      <c r="BF1396" s="15"/>
      <c r="BG1396" s="15"/>
      <c r="BH1396" s="15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5"/>
      <c r="CW1396" s="15"/>
      <c r="CX1396" s="15"/>
      <c r="CY1396" s="15"/>
      <c r="CZ1396" s="15"/>
      <c r="DA1396" s="15"/>
      <c r="DB1396" s="15"/>
      <c r="DC1396" s="15"/>
      <c r="DD1396" s="15"/>
      <c r="DE1396" s="15"/>
      <c r="DF1396" s="15"/>
      <c r="DG1396" s="15"/>
      <c r="DH1396" s="15"/>
      <c r="DI1396" s="15"/>
      <c r="DJ1396" s="15"/>
      <c r="DK1396" s="15"/>
      <c r="DL1396" s="15"/>
      <c r="DM1396" s="15"/>
      <c r="DN1396" s="15"/>
      <c r="DO1396" s="15"/>
      <c r="DP1396" s="15"/>
      <c r="DQ1396" s="15"/>
      <c r="DR1396" s="15"/>
      <c r="DS1396" s="15"/>
      <c r="DT1396" s="15"/>
      <c r="DU1396" s="15"/>
      <c r="DV1396" s="15"/>
      <c r="DW1396" s="15"/>
      <c r="DX1396" s="15"/>
      <c r="DY1396" s="15"/>
      <c r="DZ1396" s="15"/>
      <c r="EA1396" s="15"/>
      <c r="EB1396" s="15"/>
      <c r="EC1396" s="15"/>
      <c r="ED1396" s="15"/>
      <c r="EE1396" s="15"/>
      <c r="EF1396" s="15"/>
      <c r="EG1396" s="15"/>
      <c r="EH1396" s="15"/>
      <c r="EI1396" s="15"/>
      <c r="EJ1396" s="15"/>
      <c r="EK1396" s="15"/>
      <c r="EL1396" s="15"/>
      <c r="EM1396" s="15"/>
      <c r="EN1396" s="15"/>
      <c r="EO1396" s="15"/>
      <c r="EP1396" s="15"/>
      <c r="EQ1396" s="15"/>
      <c r="ER1396" s="15"/>
      <c r="ES1396" s="15"/>
      <c r="ET1396" s="15"/>
      <c r="EU1396" s="15"/>
      <c r="EV1396" s="15"/>
      <c r="EW1396" s="15"/>
      <c r="EX1396" s="15"/>
      <c r="EY1396" s="15"/>
      <c r="EZ1396" s="15"/>
      <c r="FA1396" s="15"/>
      <c r="FB1396" s="15"/>
      <c r="FC1396" s="15"/>
      <c r="FD1396" s="15"/>
      <c r="FE1396" s="15"/>
      <c r="FF1396" s="15"/>
      <c r="FG1396" s="15"/>
      <c r="FH1396" s="15"/>
      <c r="FI1396" s="15"/>
      <c r="FJ1396" s="15"/>
      <c r="FK1396" s="15"/>
      <c r="FL1396" s="15"/>
      <c r="FM1396" s="15"/>
      <c r="FN1396" s="15"/>
      <c r="FO1396" s="15"/>
      <c r="FP1396" s="15"/>
      <c r="FQ1396" s="15"/>
      <c r="FR1396" s="15"/>
      <c r="FS1396" s="15"/>
      <c r="FT1396" s="15"/>
      <c r="FU1396" s="15"/>
      <c r="FV1396" s="15"/>
      <c r="FW1396" s="15"/>
      <c r="FX1396" s="15"/>
      <c r="FY1396" s="15"/>
      <c r="FZ1396" s="15"/>
      <c r="GA1396" s="15"/>
      <c r="GB1396" s="15"/>
      <c r="GC1396" s="15"/>
      <c r="GD1396" s="15"/>
      <c r="GE1396" s="15"/>
      <c r="GF1396" s="15"/>
      <c r="GG1396" s="15"/>
      <c r="GH1396" s="15"/>
      <c r="GI1396" s="15"/>
      <c r="GJ1396" s="15"/>
      <c r="GK1396" s="15"/>
      <c r="GL1396" s="15"/>
      <c r="GM1396" s="15"/>
      <c r="GN1396" s="15"/>
      <c r="GO1396" s="15"/>
      <c r="GP1396" s="15"/>
      <c r="GQ1396" s="15"/>
      <c r="GR1396" s="15"/>
      <c r="GS1396" s="15"/>
      <c r="GT1396" s="15"/>
      <c r="GU1396" s="15"/>
      <c r="GV1396" s="15"/>
      <c r="GW1396" s="15"/>
      <c r="GX1396" s="15"/>
      <c r="GY1396" s="15"/>
      <c r="GZ1396" s="15"/>
      <c r="HA1396" s="15"/>
      <c r="HB1396" s="15"/>
      <c r="HC1396" s="15"/>
      <c r="HD1396" s="15"/>
      <c r="HE1396" s="15"/>
      <c r="HF1396" s="15"/>
      <c r="HG1396" s="15"/>
      <c r="HH1396" s="15"/>
      <c r="HI1396" s="15"/>
      <c r="HJ1396" s="15"/>
      <c r="HK1396" s="15"/>
      <c r="HL1396" s="15"/>
      <c r="HM1396" s="15"/>
      <c r="HN1396" s="15"/>
      <c r="HO1396" s="15"/>
      <c r="HP1396" s="15"/>
      <c r="HQ1396" s="15"/>
      <c r="HR1396" s="15"/>
      <c r="HS1396" s="15"/>
      <c r="HT1396" s="15"/>
      <c r="HU1396" s="15"/>
      <c r="HV1396" s="15"/>
      <c r="HW1396" s="15"/>
      <c r="HX1396" s="15"/>
      <c r="HY1396" s="15"/>
      <c r="HZ1396" s="15"/>
      <c r="IA1396" s="15"/>
      <c r="IB1396" s="15"/>
      <c r="IC1396" s="15"/>
      <c r="ID1396" s="15"/>
    </row>
    <row r="1397" spans="1:238" s="239" customFormat="1" ht="15" x14ac:dyDescent="0.25">
      <c r="A1397" s="82"/>
      <c r="B1397" s="28"/>
      <c r="C1397" s="28"/>
      <c r="D1397" s="28"/>
      <c r="E1397" s="30"/>
      <c r="F1397" s="80"/>
      <c r="G1397" s="28"/>
      <c r="H1397" s="28"/>
      <c r="I1397" s="166"/>
      <c r="J1397" s="4"/>
      <c r="K1397" s="167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5"/>
      <c r="BF1397" s="15"/>
      <c r="BG1397" s="15"/>
      <c r="BH1397" s="15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5"/>
      <c r="CW1397" s="15"/>
      <c r="CX1397" s="15"/>
      <c r="CY1397" s="15"/>
      <c r="CZ1397" s="15"/>
      <c r="DA1397" s="15"/>
      <c r="DB1397" s="15"/>
      <c r="DC1397" s="15"/>
      <c r="DD1397" s="15"/>
      <c r="DE1397" s="15"/>
      <c r="DF1397" s="15"/>
      <c r="DG1397" s="15"/>
      <c r="DH1397" s="15"/>
      <c r="DI1397" s="15"/>
      <c r="DJ1397" s="15"/>
      <c r="DK1397" s="15"/>
      <c r="DL1397" s="15"/>
      <c r="DM1397" s="15"/>
      <c r="DN1397" s="15"/>
      <c r="DO1397" s="15"/>
      <c r="DP1397" s="15"/>
      <c r="DQ1397" s="15"/>
      <c r="DR1397" s="15"/>
      <c r="DS1397" s="15"/>
      <c r="DT1397" s="15"/>
      <c r="DU1397" s="15"/>
      <c r="DV1397" s="15"/>
      <c r="DW1397" s="15"/>
      <c r="DX1397" s="15"/>
      <c r="DY1397" s="15"/>
      <c r="DZ1397" s="15"/>
      <c r="EA1397" s="15"/>
      <c r="EB1397" s="15"/>
      <c r="EC1397" s="15"/>
      <c r="ED1397" s="15"/>
      <c r="EE1397" s="15"/>
      <c r="EF1397" s="15"/>
      <c r="EG1397" s="15"/>
      <c r="EH1397" s="15"/>
      <c r="EI1397" s="15"/>
      <c r="EJ1397" s="15"/>
      <c r="EK1397" s="15"/>
      <c r="EL1397" s="15"/>
      <c r="EM1397" s="15"/>
      <c r="EN1397" s="15"/>
      <c r="EO1397" s="15"/>
      <c r="EP1397" s="15"/>
      <c r="EQ1397" s="15"/>
      <c r="ER1397" s="15"/>
      <c r="ES1397" s="15"/>
      <c r="ET1397" s="15"/>
      <c r="EU1397" s="15"/>
      <c r="EV1397" s="15"/>
      <c r="EW1397" s="15"/>
      <c r="EX1397" s="15"/>
      <c r="EY1397" s="15"/>
      <c r="EZ1397" s="15"/>
      <c r="FA1397" s="15"/>
      <c r="FB1397" s="15"/>
      <c r="FC1397" s="15"/>
      <c r="FD1397" s="15"/>
      <c r="FE1397" s="15"/>
      <c r="FF1397" s="15"/>
      <c r="FG1397" s="15"/>
      <c r="FH1397" s="15"/>
      <c r="FI1397" s="15"/>
      <c r="FJ1397" s="15"/>
      <c r="FK1397" s="15"/>
      <c r="FL1397" s="15"/>
      <c r="FM1397" s="15"/>
      <c r="FN1397" s="15"/>
      <c r="FO1397" s="15"/>
      <c r="FP1397" s="15"/>
      <c r="FQ1397" s="15"/>
      <c r="FR1397" s="15"/>
      <c r="FS1397" s="15"/>
      <c r="FT1397" s="15"/>
      <c r="FU1397" s="15"/>
      <c r="FV1397" s="15"/>
      <c r="FW1397" s="15"/>
      <c r="FX1397" s="15"/>
      <c r="FY1397" s="15"/>
      <c r="FZ1397" s="15"/>
      <c r="GA1397" s="15"/>
      <c r="GB1397" s="15"/>
      <c r="GC1397" s="15"/>
      <c r="GD1397" s="15"/>
      <c r="GE1397" s="15"/>
      <c r="GF1397" s="15"/>
      <c r="GG1397" s="15"/>
      <c r="GH1397" s="15"/>
      <c r="GI1397" s="15"/>
      <c r="GJ1397" s="15"/>
      <c r="GK1397" s="15"/>
      <c r="GL1397" s="15"/>
      <c r="GM1397" s="15"/>
      <c r="GN1397" s="15"/>
      <c r="GO1397" s="15"/>
      <c r="GP1397" s="15"/>
      <c r="GQ1397" s="15"/>
      <c r="GR1397" s="15"/>
      <c r="GS1397" s="15"/>
      <c r="GT1397" s="15"/>
      <c r="GU1397" s="15"/>
      <c r="GV1397" s="15"/>
      <c r="GW1397" s="15"/>
      <c r="GX1397" s="15"/>
      <c r="GY1397" s="15"/>
      <c r="GZ1397" s="15"/>
      <c r="HA1397" s="15"/>
      <c r="HB1397" s="15"/>
      <c r="HC1397" s="15"/>
      <c r="HD1397" s="15"/>
      <c r="HE1397" s="15"/>
      <c r="HF1397" s="15"/>
      <c r="HG1397" s="15"/>
      <c r="HH1397" s="15"/>
      <c r="HI1397" s="15"/>
      <c r="HJ1397" s="15"/>
      <c r="HK1397" s="15"/>
      <c r="HL1397" s="15"/>
      <c r="HM1397" s="15"/>
      <c r="HN1397" s="15"/>
      <c r="HO1397" s="15"/>
      <c r="HP1397" s="15"/>
      <c r="HQ1397" s="15"/>
      <c r="HR1397" s="15"/>
      <c r="HS1397" s="15"/>
      <c r="HT1397" s="15"/>
      <c r="HU1397" s="15"/>
      <c r="HV1397" s="15"/>
      <c r="HW1397" s="15"/>
      <c r="HX1397" s="15"/>
      <c r="HY1397" s="15"/>
      <c r="HZ1397" s="15"/>
      <c r="IA1397" s="15"/>
      <c r="IB1397" s="15"/>
      <c r="IC1397" s="15"/>
      <c r="ID1397" s="15"/>
    </row>
    <row r="1398" spans="1:238" s="239" customFormat="1" ht="15" x14ac:dyDescent="0.25">
      <c r="A1398" s="82"/>
      <c r="B1398" s="28"/>
      <c r="C1398" s="28"/>
      <c r="D1398" s="28"/>
      <c r="E1398" s="30"/>
      <c r="F1398" s="80"/>
      <c r="G1398" s="28"/>
      <c r="H1398" s="28"/>
      <c r="I1398" s="166"/>
      <c r="J1398" s="4"/>
      <c r="K1398" s="167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/>
      <c r="AT1398" s="15"/>
      <c r="AU1398" s="15"/>
      <c r="AV1398" s="15"/>
      <c r="AW1398" s="15"/>
      <c r="AX1398" s="15"/>
      <c r="AY1398" s="15"/>
      <c r="AZ1398" s="15"/>
      <c r="BA1398" s="15"/>
      <c r="BB1398" s="15"/>
      <c r="BC1398" s="15"/>
      <c r="BD1398" s="15"/>
      <c r="BE1398" s="15"/>
      <c r="BF1398" s="15"/>
      <c r="BG1398" s="15"/>
      <c r="BH1398" s="15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5"/>
      <c r="CS1398" s="15"/>
      <c r="CT1398" s="15"/>
      <c r="CU1398" s="15"/>
      <c r="CV1398" s="15"/>
      <c r="CW1398" s="15"/>
      <c r="CX1398" s="15"/>
      <c r="CY1398" s="15"/>
      <c r="CZ1398" s="15"/>
      <c r="DA1398" s="15"/>
      <c r="DB1398" s="15"/>
      <c r="DC1398" s="15"/>
      <c r="DD1398" s="15"/>
      <c r="DE1398" s="15"/>
      <c r="DF1398" s="15"/>
      <c r="DG1398" s="15"/>
      <c r="DH1398" s="15"/>
      <c r="DI1398" s="15"/>
      <c r="DJ1398" s="15"/>
      <c r="DK1398" s="15"/>
      <c r="DL1398" s="15"/>
      <c r="DM1398" s="15"/>
      <c r="DN1398" s="15"/>
      <c r="DO1398" s="15"/>
      <c r="DP1398" s="15"/>
      <c r="DQ1398" s="15"/>
      <c r="DR1398" s="15"/>
      <c r="DS1398" s="15"/>
      <c r="DT1398" s="15"/>
      <c r="DU1398" s="15"/>
      <c r="DV1398" s="15"/>
      <c r="DW1398" s="15"/>
      <c r="DX1398" s="15"/>
      <c r="DY1398" s="15"/>
      <c r="DZ1398" s="15"/>
      <c r="EA1398" s="15"/>
      <c r="EB1398" s="15"/>
      <c r="EC1398" s="15"/>
      <c r="ED1398" s="15"/>
      <c r="EE1398" s="15"/>
      <c r="EF1398" s="15"/>
      <c r="EG1398" s="15"/>
      <c r="EH1398" s="15"/>
      <c r="EI1398" s="15"/>
      <c r="EJ1398" s="15"/>
      <c r="EK1398" s="15"/>
      <c r="EL1398" s="15"/>
      <c r="EM1398" s="15"/>
      <c r="EN1398" s="15"/>
      <c r="EO1398" s="15"/>
      <c r="EP1398" s="15"/>
      <c r="EQ1398" s="15"/>
      <c r="ER1398" s="15"/>
      <c r="ES1398" s="15"/>
      <c r="ET1398" s="15"/>
      <c r="EU1398" s="15"/>
      <c r="EV1398" s="15"/>
      <c r="EW1398" s="15"/>
      <c r="EX1398" s="15"/>
      <c r="EY1398" s="15"/>
      <c r="EZ1398" s="15"/>
      <c r="FA1398" s="15"/>
      <c r="FB1398" s="15"/>
      <c r="FC1398" s="15"/>
      <c r="FD1398" s="15"/>
      <c r="FE1398" s="15"/>
      <c r="FF1398" s="15"/>
      <c r="FG1398" s="15"/>
      <c r="FH1398" s="15"/>
      <c r="FI1398" s="15"/>
      <c r="FJ1398" s="15"/>
      <c r="FK1398" s="15"/>
      <c r="FL1398" s="15"/>
      <c r="FM1398" s="15"/>
      <c r="FN1398" s="15"/>
      <c r="FO1398" s="15"/>
      <c r="FP1398" s="15"/>
      <c r="FQ1398" s="15"/>
      <c r="FR1398" s="15"/>
      <c r="FS1398" s="15"/>
      <c r="FT1398" s="15"/>
      <c r="FU1398" s="15"/>
      <c r="FV1398" s="15"/>
      <c r="FW1398" s="15"/>
      <c r="FX1398" s="15"/>
      <c r="FY1398" s="15"/>
      <c r="FZ1398" s="15"/>
      <c r="GA1398" s="15"/>
      <c r="GB1398" s="15"/>
      <c r="GC1398" s="15"/>
      <c r="GD1398" s="15"/>
      <c r="GE1398" s="15"/>
      <c r="GF1398" s="15"/>
      <c r="GG1398" s="15"/>
      <c r="GH1398" s="15"/>
      <c r="GI1398" s="15"/>
      <c r="GJ1398" s="15"/>
      <c r="GK1398" s="15"/>
      <c r="GL1398" s="15"/>
      <c r="GM1398" s="15"/>
      <c r="GN1398" s="15"/>
      <c r="GO1398" s="15"/>
      <c r="GP1398" s="15"/>
      <c r="GQ1398" s="15"/>
      <c r="GR1398" s="15"/>
      <c r="GS1398" s="15"/>
      <c r="GT1398" s="15"/>
      <c r="GU1398" s="15"/>
      <c r="GV1398" s="15"/>
      <c r="GW1398" s="15"/>
      <c r="GX1398" s="15"/>
      <c r="GY1398" s="15"/>
      <c r="GZ1398" s="15"/>
      <c r="HA1398" s="15"/>
      <c r="HB1398" s="15"/>
      <c r="HC1398" s="15"/>
      <c r="HD1398" s="15"/>
      <c r="HE1398" s="15"/>
      <c r="HF1398" s="15"/>
      <c r="HG1398" s="15"/>
      <c r="HH1398" s="15"/>
      <c r="HI1398" s="15"/>
      <c r="HJ1398" s="15"/>
      <c r="HK1398" s="15"/>
      <c r="HL1398" s="15"/>
      <c r="HM1398" s="15"/>
      <c r="HN1398" s="15"/>
      <c r="HO1398" s="15"/>
      <c r="HP1398" s="15"/>
      <c r="HQ1398" s="15"/>
      <c r="HR1398" s="15"/>
      <c r="HS1398" s="15"/>
      <c r="HT1398" s="15"/>
      <c r="HU1398" s="15"/>
      <c r="HV1398" s="15"/>
      <c r="HW1398" s="15"/>
      <c r="HX1398" s="15"/>
      <c r="HY1398" s="15"/>
      <c r="HZ1398" s="15"/>
      <c r="IA1398" s="15"/>
      <c r="IB1398" s="15"/>
      <c r="IC1398" s="15"/>
      <c r="ID1398" s="15"/>
    </row>
    <row r="1399" spans="1:238" s="239" customFormat="1" ht="15" x14ac:dyDescent="0.25">
      <c r="A1399" s="82"/>
      <c r="B1399" s="28"/>
      <c r="C1399" s="28"/>
      <c r="D1399" s="28"/>
      <c r="E1399" s="30"/>
      <c r="F1399" s="80"/>
      <c r="G1399" s="28"/>
      <c r="H1399" s="28"/>
      <c r="I1399" s="166"/>
      <c r="J1399" s="4"/>
      <c r="K1399" s="167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  <c r="AX1399" s="15"/>
      <c r="AY1399" s="15"/>
      <c r="AZ1399" s="15"/>
      <c r="BA1399" s="15"/>
      <c r="BB1399" s="15"/>
      <c r="BC1399" s="15"/>
      <c r="BD1399" s="15"/>
      <c r="BE1399" s="15"/>
      <c r="BF1399" s="15"/>
      <c r="BG1399" s="15"/>
      <c r="BH1399" s="15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5"/>
      <c r="CS1399" s="15"/>
      <c r="CT1399" s="15"/>
      <c r="CU1399" s="15"/>
      <c r="CV1399" s="15"/>
      <c r="CW1399" s="15"/>
      <c r="CX1399" s="15"/>
      <c r="CY1399" s="15"/>
      <c r="CZ1399" s="15"/>
      <c r="DA1399" s="15"/>
      <c r="DB1399" s="15"/>
      <c r="DC1399" s="15"/>
      <c r="DD1399" s="15"/>
      <c r="DE1399" s="15"/>
      <c r="DF1399" s="15"/>
      <c r="DG1399" s="15"/>
      <c r="DH1399" s="15"/>
      <c r="DI1399" s="15"/>
      <c r="DJ1399" s="15"/>
      <c r="DK1399" s="15"/>
      <c r="DL1399" s="15"/>
      <c r="DM1399" s="15"/>
      <c r="DN1399" s="15"/>
      <c r="DO1399" s="15"/>
      <c r="DP1399" s="15"/>
      <c r="DQ1399" s="15"/>
      <c r="DR1399" s="15"/>
      <c r="DS1399" s="15"/>
      <c r="DT1399" s="15"/>
      <c r="DU1399" s="15"/>
      <c r="DV1399" s="15"/>
      <c r="DW1399" s="15"/>
      <c r="DX1399" s="15"/>
      <c r="DY1399" s="15"/>
      <c r="DZ1399" s="15"/>
      <c r="EA1399" s="15"/>
      <c r="EB1399" s="15"/>
      <c r="EC1399" s="15"/>
      <c r="ED1399" s="15"/>
      <c r="EE1399" s="15"/>
      <c r="EF1399" s="15"/>
      <c r="EG1399" s="15"/>
      <c r="EH1399" s="15"/>
      <c r="EI1399" s="15"/>
      <c r="EJ1399" s="15"/>
      <c r="EK1399" s="15"/>
      <c r="EL1399" s="15"/>
      <c r="EM1399" s="15"/>
      <c r="EN1399" s="15"/>
      <c r="EO1399" s="15"/>
      <c r="EP1399" s="15"/>
      <c r="EQ1399" s="15"/>
      <c r="ER1399" s="15"/>
      <c r="ES1399" s="15"/>
      <c r="ET1399" s="15"/>
      <c r="EU1399" s="15"/>
      <c r="EV1399" s="15"/>
      <c r="EW1399" s="15"/>
      <c r="EX1399" s="15"/>
      <c r="EY1399" s="15"/>
      <c r="EZ1399" s="15"/>
      <c r="FA1399" s="15"/>
      <c r="FB1399" s="15"/>
      <c r="FC1399" s="15"/>
      <c r="FD1399" s="15"/>
      <c r="FE1399" s="15"/>
      <c r="FF1399" s="15"/>
      <c r="FG1399" s="15"/>
      <c r="FH1399" s="15"/>
      <c r="FI1399" s="15"/>
      <c r="FJ1399" s="15"/>
      <c r="FK1399" s="15"/>
      <c r="FL1399" s="15"/>
      <c r="FM1399" s="15"/>
      <c r="FN1399" s="15"/>
      <c r="FO1399" s="15"/>
      <c r="FP1399" s="15"/>
      <c r="FQ1399" s="15"/>
      <c r="FR1399" s="15"/>
      <c r="FS1399" s="15"/>
      <c r="FT1399" s="15"/>
      <c r="FU1399" s="15"/>
      <c r="FV1399" s="15"/>
      <c r="FW1399" s="15"/>
      <c r="FX1399" s="15"/>
      <c r="FY1399" s="15"/>
      <c r="FZ1399" s="15"/>
      <c r="GA1399" s="15"/>
      <c r="GB1399" s="15"/>
      <c r="GC1399" s="15"/>
      <c r="GD1399" s="15"/>
      <c r="GE1399" s="15"/>
      <c r="GF1399" s="15"/>
      <c r="GG1399" s="15"/>
      <c r="GH1399" s="15"/>
      <c r="GI1399" s="15"/>
      <c r="GJ1399" s="15"/>
      <c r="GK1399" s="15"/>
      <c r="GL1399" s="15"/>
      <c r="GM1399" s="15"/>
      <c r="GN1399" s="15"/>
      <c r="GO1399" s="15"/>
      <c r="GP1399" s="15"/>
      <c r="GQ1399" s="15"/>
      <c r="GR1399" s="15"/>
      <c r="GS1399" s="15"/>
      <c r="GT1399" s="15"/>
      <c r="GU1399" s="15"/>
      <c r="GV1399" s="15"/>
      <c r="GW1399" s="15"/>
      <c r="GX1399" s="15"/>
      <c r="GY1399" s="15"/>
      <c r="GZ1399" s="15"/>
      <c r="HA1399" s="15"/>
      <c r="HB1399" s="15"/>
      <c r="HC1399" s="15"/>
      <c r="HD1399" s="15"/>
      <c r="HE1399" s="15"/>
      <c r="HF1399" s="15"/>
      <c r="HG1399" s="15"/>
      <c r="HH1399" s="15"/>
      <c r="HI1399" s="15"/>
      <c r="HJ1399" s="15"/>
      <c r="HK1399" s="15"/>
      <c r="HL1399" s="15"/>
      <c r="HM1399" s="15"/>
      <c r="HN1399" s="15"/>
      <c r="HO1399" s="15"/>
      <c r="HP1399" s="15"/>
      <c r="HQ1399" s="15"/>
      <c r="HR1399" s="15"/>
      <c r="HS1399" s="15"/>
      <c r="HT1399" s="15"/>
      <c r="HU1399" s="15"/>
      <c r="HV1399" s="15"/>
      <c r="HW1399" s="15"/>
      <c r="HX1399" s="15"/>
      <c r="HY1399" s="15"/>
      <c r="HZ1399" s="15"/>
      <c r="IA1399" s="15"/>
      <c r="IB1399" s="15"/>
      <c r="IC1399" s="15"/>
      <c r="ID1399" s="15"/>
    </row>
    <row r="1400" spans="1:238" s="239" customFormat="1" ht="15" x14ac:dyDescent="0.25">
      <c r="A1400" s="82"/>
      <c r="B1400" s="28"/>
      <c r="C1400" s="28"/>
      <c r="D1400" s="28"/>
      <c r="E1400" s="30"/>
      <c r="F1400" s="80"/>
      <c r="G1400" s="28"/>
      <c r="H1400" s="28"/>
      <c r="I1400" s="166"/>
      <c r="J1400" s="4"/>
      <c r="K1400" s="167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  <c r="AZ1400" s="15"/>
      <c r="BA1400" s="15"/>
      <c r="BB1400" s="15"/>
      <c r="BC1400" s="15"/>
      <c r="BD1400" s="15"/>
      <c r="BE1400" s="15"/>
      <c r="BF1400" s="15"/>
      <c r="BG1400" s="15"/>
      <c r="BH1400" s="15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5"/>
      <c r="CW1400" s="15"/>
      <c r="CX1400" s="15"/>
      <c r="CY1400" s="15"/>
      <c r="CZ1400" s="15"/>
      <c r="DA1400" s="15"/>
      <c r="DB1400" s="15"/>
      <c r="DC1400" s="15"/>
      <c r="DD1400" s="15"/>
      <c r="DE1400" s="15"/>
      <c r="DF1400" s="15"/>
      <c r="DG1400" s="15"/>
      <c r="DH1400" s="15"/>
      <c r="DI1400" s="15"/>
      <c r="DJ1400" s="15"/>
      <c r="DK1400" s="15"/>
      <c r="DL1400" s="15"/>
      <c r="DM1400" s="15"/>
      <c r="DN1400" s="15"/>
      <c r="DO1400" s="15"/>
      <c r="DP1400" s="15"/>
      <c r="DQ1400" s="15"/>
      <c r="DR1400" s="15"/>
      <c r="DS1400" s="15"/>
      <c r="DT1400" s="15"/>
      <c r="DU1400" s="15"/>
      <c r="DV1400" s="15"/>
      <c r="DW1400" s="15"/>
      <c r="DX1400" s="15"/>
      <c r="DY1400" s="15"/>
      <c r="DZ1400" s="15"/>
      <c r="EA1400" s="15"/>
      <c r="EB1400" s="15"/>
      <c r="EC1400" s="15"/>
      <c r="ED1400" s="15"/>
      <c r="EE1400" s="15"/>
      <c r="EF1400" s="15"/>
      <c r="EG1400" s="15"/>
      <c r="EH1400" s="15"/>
      <c r="EI1400" s="15"/>
      <c r="EJ1400" s="15"/>
      <c r="EK1400" s="15"/>
      <c r="EL1400" s="15"/>
      <c r="EM1400" s="15"/>
      <c r="EN1400" s="15"/>
      <c r="EO1400" s="15"/>
      <c r="EP1400" s="15"/>
      <c r="EQ1400" s="15"/>
      <c r="ER1400" s="15"/>
      <c r="ES1400" s="15"/>
      <c r="ET1400" s="15"/>
      <c r="EU1400" s="15"/>
      <c r="EV1400" s="15"/>
      <c r="EW1400" s="15"/>
      <c r="EX1400" s="15"/>
      <c r="EY1400" s="15"/>
      <c r="EZ1400" s="15"/>
      <c r="FA1400" s="15"/>
      <c r="FB1400" s="15"/>
      <c r="FC1400" s="15"/>
      <c r="FD1400" s="15"/>
      <c r="FE1400" s="15"/>
      <c r="FF1400" s="15"/>
      <c r="FG1400" s="15"/>
      <c r="FH1400" s="15"/>
      <c r="FI1400" s="15"/>
      <c r="FJ1400" s="15"/>
      <c r="FK1400" s="15"/>
      <c r="FL1400" s="15"/>
      <c r="FM1400" s="15"/>
      <c r="FN1400" s="15"/>
      <c r="FO1400" s="15"/>
      <c r="FP1400" s="15"/>
      <c r="FQ1400" s="15"/>
      <c r="FR1400" s="15"/>
      <c r="FS1400" s="15"/>
      <c r="FT1400" s="15"/>
      <c r="FU1400" s="15"/>
      <c r="FV1400" s="15"/>
      <c r="FW1400" s="15"/>
      <c r="FX1400" s="15"/>
      <c r="FY1400" s="15"/>
      <c r="FZ1400" s="15"/>
      <c r="GA1400" s="15"/>
      <c r="GB1400" s="15"/>
      <c r="GC1400" s="15"/>
      <c r="GD1400" s="15"/>
      <c r="GE1400" s="15"/>
      <c r="GF1400" s="15"/>
      <c r="GG1400" s="15"/>
      <c r="GH1400" s="15"/>
      <c r="GI1400" s="15"/>
      <c r="GJ1400" s="15"/>
      <c r="GK1400" s="15"/>
      <c r="GL1400" s="15"/>
      <c r="GM1400" s="15"/>
      <c r="GN1400" s="15"/>
      <c r="GO1400" s="15"/>
      <c r="GP1400" s="15"/>
      <c r="GQ1400" s="15"/>
      <c r="GR1400" s="15"/>
      <c r="GS1400" s="15"/>
      <c r="GT1400" s="15"/>
      <c r="GU1400" s="15"/>
      <c r="GV1400" s="15"/>
      <c r="GW1400" s="15"/>
      <c r="GX1400" s="15"/>
      <c r="GY1400" s="15"/>
      <c r="GZ1400" s="15"/>
      <c r="HA1400" s="15"/>
      <c r="HB1400" s="15"/>
      <c r="HC1400" s="15"/>
      <c r="HD1400" s="15"/>
      <c r="HE1400" s="15"/>
      <c r="HF1400" s="15"/>
      <c r="HG1400" s="15"/>
      <c r="HH1400" s="15"/>
      <c r="HI1400" s="15"/>
      <c r="HJ1400" s="15"/>
      <c r="HK1400" s="15"/>
      <c r="HL1400" s="15"/>
      <c r="HM1400" s="15"/>
      <c r="HN1400" s="15"/>
      <c r="HO1400" s="15"/>
      <c r="HP1400" s="15"/>
      <c r="HQ1400" s="15"/>
      <c r="HR1400" s="15"/>
      <c r="HS1400" s="15"/>
      <c r="HT1400" s="15"/>
      <c r="HU1400" s="15"/>
      <c r="HV1400" s="15"/>
      <c r="HW1400" s="15"/>
      <c r="HX1400" s="15"/>
      <c r="HY1400" s="15"/>
      <c r="HZ1400" s="15"/>
      <c r="IA1400" s="15"/>
      <c r="IB1400" s="15"/>
      <c r="IC1400" s="15"/>
      <c r="ID1400" s="15"/>
    </row>
    <row r="1401" spans="1:238" s="239" customFormat="1" ht="15" x14ac:dyDescent="0.25">
      <c r="A1401" s="82"/>
      <c r="B1401" s="28"/>
      <c r="C1401" s="28"/>
      <c r="D1401" s="28"/>
      <c r="E1401" s="30"/>
      <c r="F1401" s="80"/>
      <c r="G1401" s="28"/>
      <c r="H1401" s="28"/>
      <c r="I1401" s="166"/>
      <c r="J1401" s="4"/>
      <c r="K1401" s="167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5"/>
      <c r="BF1401" s="15"/>
      <c r="BG1401" s="15"/>
      <c r="BH1401" s="15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5"/>
      <c r="CW1401" s="15"/>
      <c r="CX1401" s="15"/>
      <c r="CY1401" s="15"/>
      <c r="CZ1401" s="15"/>
      <c r="DA1401" s="15"/>
      <c r="DB1401" s="15"/>
      <c r="DC1401" s="15"/>
      <c r="DD1401" s="15"/>
      <c r="DE1401" s="15"/>
      <c r="DF1401" s="15"/>
      <c r="DG1401" s="15"/>
      <c r="DH1401" s="15"/>
      <c r="DI1401" s="15"/>
      <c r="DJ1401" s="15"/>
      <c r="DK1401" s="15"/>
      <c r="DL1401" s="15"/>
      <c r="DM1401" s="15"/>
      <c r="DN1401" s="15"/>
      <c r="DO1401" s="15"/>
      <c r="DP1401" s="15"/>
      <c r="DQ1401" s="15"/>
      <c r="DR1401" s="15"/>
      <c r="DS1401" s="15"/>
      <c r="DT1401" s="15"/>
      <c r="DU1401" s="15"/>
      <c r="DV1401" s="15"/>
      <c r="DW1401" s="15"/>
      <c r="DX1401" s="15"/>
      <c r="DY1401" s="15"/>
      <c r="DZ1401" s="15"/>
      <c r="EA1401" s="15"/>
      <c r="EB1401" s="15"/>
      <c r="EC1401" s="15"/>
      <c r="ED1401" s="15"/>
      <c r="EE1401" s="15"/>
      <c r="EF1401" s="15"/>
      <c r="EG1401" s="15"/>
      <c r="EH1401" s="15"/>
      <c r="EI1401" s="15"/>
      <c r="EJ1401" s="15"/>
      <c r="EK1401" s="15"/>
      <c r="EL1401" s="15"/>
      <c r="EM1401" s="15"/>
      <c r="EN1401" s="15"/>
      <c r="EO1401" s="15"/>
      <c r="EP1401" s="15"/>
      <c r="EQ1401" s="15"/>
      <c r="ER1401" s="15"/>
      <c r="ES1401" s="15"/>
      <c r="ET1401" s="15"/>
      <c r="EU1401" s="15"/>
      <c r="EV1401" s="15"/>
      <c r="EW1401" s="15"/>
      <c r="EX1401" s="15"/>
      <c r="EY1401" s="15"/>
      <c r="EZ1401" s="15"/>
      <c r="FA1401" s="15"/>
      <c r="FB1401" s="15"/>
      <c r="FC1401" s="15"/>
      <c r="FD1401" s="15"/>
      <c r="FE1401" s="15"/>
      <c r="FF1401" s="15"/>
      <c r="FG1401" s="15"/>
      <c r="FH1401" s="15"/>
      <c r="FI1401" s="15"/>
      <c r="FJ1401" s="15"/>
      <c r="FK1401" s="15"/>
      <c r="FL1401" s="15"/>
      <c r="FM1401" s="15"/>
      <c r="FN1401" s="15"/>
      <c r="FO1401" s="15"/>
      <c r="FP1401" s="15"/>
      <c r="FQ1401" s="15"/>
      <c r="FR1401" s="15"/>
      <c r="FS1401" s="15"/>
      <c r="FT1401" s="15"/>
      <c r="FU1401" s="15"/>
      <c r="FV1401" s="15"/>
      <c r="FW1401" s="15"/>
      <c r="FX1401" s="15"/>
      <c r="FY1401" s="15"/>
      <c r="FZ1401" s="15"/>
      <c r="GA1401" s="15"/>
      <c r="GB1401" s="15"/>
      <c r="GC1401" s="15"/>
      <c r="GD1401" s="15"/>
      <c r="GE1401" s="15"/>
      <c r="GF1401" s="15"/>
      <c r="GG1401" s="15"/>
      <c r="GH1401" s="15"/>
      <c r="GI1401" s="15"/>
      <c r="GJ1401" s="15"/>
      <c r="GK1401" s="15"/>
      <c r="GL1401" s="15"/>
      <c r="GM1401" s="15"/>
      <c r="GN1401" s="15"/>
      <c r="GO1401" s="15"/>
      <c r="GP1401" s="15"/>
      <c r="GQ1401" s="15"/>
      <c r="GR1401" s="15"/>
      <c r="GS1401" s="15"/>
      <c r="GT1401" s="15"/>
      <c r="GU1401" s="15"/>
      <c r="GV1401" s="15"/>
      <c r="GW1401" s="15"/>
      <c r="GX1401" s="15"/>
      <c r="GY1401" s="15"/>
      <c r="GZ1401" s="15"/>
      <c r="HA1401" s="15"/>
      <c r="HB1401" s="15"/>
      <c r="HC1401" s="15"/>
      <c r="HD1401" s="15"/>
      <c r="HE1401" s="15"/>
      <c r="HF1401" s="15"/>
      <c r="HG1401" s="15"/>
      <c r="HH1401" s="15"/>
      <c r="HI1401" s="15"/>
      <c r="HJ1401" s="15"/>
      <c r="HK1401" s="15"/>
      <c r="HL1401" s="15"/>
      <c r="HM1401" s="15"/>
      <c r="HN1401" s="15"/>
      <c r="HO1401" s="15"/>
      <c r="HP1401" s="15"/>
      <c r="HQ1401" s="15"/>
      <c r="HR1401" s="15"/>
      <c r="HS1401" s="15"/>
      <c r="HT1401" s="15"/>
      <c r="HU1401" s="15"/>
      <c r="HV1401" s="15"/>
      <c r="HW1401" s="15"/>
      <c r="HX1401" s="15"/>
      <c r="HY1401" s="15"/>
      <c r="HZ1401" s="15"/>
      <c r="IA1401" s="15"/>
      <c r="IB1401" s="15"/>
      <c r="IC1401" s="15"/>
      <c r="ID1401" s="15"/>
    </row>
    <row r="1402" spans="1:238" s="239" customFormat="1" ht="15" x14ac:dyDescent="0.25">
      <c r="A1402" s="82"/>
      <c r="B1402" s="28"/>
      <c r="C1402" s="28"/>
      <c r="D1402" s="28"/>
      <c r="E1402" s="30"/>
      <c r="F1402" s="80"/>
      <c r="G1402" s="28"/>
      <c r="H1402" s="28"/>
      <c r="I1402" s="166"/>
      <c r="J1402" s="4"/>
      <c r="K1402" s="167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  <c r="AX1402" s="15"/>
      <c r="AY1402" s="15"/>
      <c r="AZ1402" s="15"/>
      <c r="BA1402" s="15"/>
      <c r="BB1402" s="15"/>
      <c r="BC1402" s="15"/>
      <c r="BD1402" s="15"/>
      <c r="BE1402" s="15"/>
      <c r="BF1402" s="15"/>
      <c r="BG1402" s="15"/>
      <c r="BH1402" s="15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5"/>
      <c r="CS1402" s="15"/>
      <c r="CT1402" s="15"/>
      <c r="CU1402" s="15"/>
      <c r="CV1402" s="15"/>
      <c r="CW1402" s="15"/>
      <c r="CX1402" s="15"/>
      <c r="CY1402" s="15"/>
      <c r="CZ1402" s="15"/>
      <c r="DA1402" s="15"/>
      <c r="DB1402" s="15"/>
      <c r="DC1402" s="15"/>
      <c r="DD1402" s="15"/>
      <c r="DE1402" s="15"/>
      <c r="DF1402" s="15"/>
      <c r="DG1402" s="15"/>
      <c r="DH1402" s="15"/>
      <c r="DI1402" s="15"/>
      <c r="DJ1402" s="15"/>
      <c r="DK1402" s="15"/>
      <c r="DL1402" s="15"/>
      <c r="DM1402" s="15"/>
      <c r="DN1402" s="15"/>
      <c r="DO1402" s="15"/>
      <c r="DP1402" s="15"/>
      <c r="DQ1402" s="15"/>
      <c r="DR1402" s="15"/>
      <c r="DS1402" s="15"/>
      <c r="DT1402" s="15"/>
      <c r="DU1402" s="15"/>
      <c r="DV1402" s="15"/>
      <c r="DW1402" s="15"/>
      <c r="DX1402" s="15"/>
      <c r="DY1402" s="15"/>
      <c r="DZ1402" s="15"/>
      <c r="EA1402" s="15"/>
      <c r="EB1402" s="15"/>
      <c r="EC1402" s="15"/>
      <c r="ED1402" s="15"/>
      <c r="EE1402" s="15"/>
      <c r="EF1402" s="15"/>
      <c r="EG1402" s="15"/>
      <c r="EH1402" s="15"/>
      <c r="EI1402" s="15"/>
      <c r="EJ1402" s="15"/>
      <c r="EK1402" s="15"/>
      <c r="EL1402" s="15"/>
      <c r="EM1402" s="15"/>
      <c r="EN1402" s="15"/>
      <c r="EO1402" s="15"/>
      <c r="EP1402" s="15"/>
      <c r="EQ1402" s="15"/>
      <c r="ER1402" s="15"/>
      <c r="ES1402" s="15"/>
      <c r="ET1402" s="15"/>
      <c r="EU1402" s="15"/>
      <c r="EV1402" s="15"/>
      <c r="EW1402" s="15"/>
      <c r="EX1402" s="15"/>
      <c r="EY1402" s="15"/>
      <c r="EZ1402" s="15"/>
      <c r="FA1402" s="15"/>
      <c r="FB1402" s="15"/>
      <c r="FC1402" s="15"/>
      <c r="FD1402" s="15"/>
      <c r="FE1402" s="15"/>
      <c r="FF1402" s="15"/>
      <c r="FG1402" s="15"/>
      <c r="FH1402" s="15"/>
      <c r="FI1402" s="15"/>
      <c r="FJ1402" s="15"/>
      <c r="FK1402" s="15"/>
      <c r="FL1402" s="15"/>
      <c r="FM1402" s="15"/>
      <c r="FN1402" s="15"/>
      <c r="FO1402" s="15"/>
      <c r="FP1402" s="15"/>
      <c r="FQ1402" s="15"/>
      <c r="FR1402" s="15"/>
      <c r="FS1402" s="15"/>
      <c r="FT1402" s="15"/>
      <c r="FU1402" s="15"/>
      <c r="FV1402" s="15"/>
      <c r="FW1402" s="15"/>
      <c r="FX1402" s="15"/>
      <c r="FY1402" s="15"/>
      <c r="FZ1402" s="15"/>
      <c r="GA1402" s="15"/>
      <c r="GB1402" s="15"/>
      <c r="GC1402" s="15"/>
      <c r="GD1402" s="15"/>
      <c r="GE1402" s="15"/>
      <c r="GF1402" s="15"/>
      <c r="GG1402" s="15"/>
      <c r="GH1402" s="15"/>
      <c r="GI1402" s="15"/>
      <c r="GJ1402" s="15"/>
      <c r="GK1402" s="15"/>
      <c r="GL1402" s="15"/>
      <c r="GM1402" s="15"/>
      <c r="GN1402" s="15"/>
      <c r="GO1402" s="15"/>
      <c r="GP1402" s="15"/>
      <c r="GQ1402" s="15"/>
      <c r="GR1402" s="15"/>
      <c r="GS1402" s="15"/>
      <c r="GT1402" s="15"/>
      <c r="GU1402" s="15"/>
      <c r="GV1402" s="15"/>
      <c r="GW1402" s="15"/>
      <c r="GX1402" s="15"/>
      <c r="GY1402" s="15"/>
      <c r="GZ1402" s="15"/>
      <c r="HA1402" s="15"/>
      <c r="HB1402" s="15"/>
      <c r="HC1402" s="15"/>
      <c r="HD1402" s="15"/>
      <c r="HE1402" s="15"/>
      <c r="HF1402" s="15"/>
      <c r="HG1402" s="15"/>
      <c r="HH1402" s="15"/>
      <c r="HI1402" s="15"/>
      <c r="HJ1402" s="15"/>
      <c r="HK1402" s="15"/>
      <c r="HL1402" s="15"/>
      <c r="HM1402" s="15"/>
      <c r="HN1402" s="15"/>
      <c r="HO1402" s="15"/>
      <c r="HP1402" s="15"/>
      <c r="HQ1402" s="15"/>
      <c r="HR1402" s="15"/>
      <c r="HS1402" s="15"/>
      <c r="HT1402" s="15"/>
      <c r="HU1402" s="15"/>
      <c r="HV1402" s="15"/>
      <c r="HW1402" s="15"/>
      <c r="HX1402" s="15"/>
      <c r="HY1402" s="15"/>
      <c r="HZ1402" s="15"/>
      <c r="IA1402" s="15"/>
      <c r="IB1402" s="15"/>
      <c r="IC1402" s="15"/>
      <c r="ID1402" s="15"/>
    </row>
    <row r="1403" spans="1:238" s="239" customFormat="1" ht="15" x14ac:dyDescent="0.25">
      <c r="A1403" s="82"/>
      <c r="B1403" s="28"/>
      <c r="C1403" s="28"/>
      <c r="D1403" s="28"/>
      <c r="E1403" s="30"/>
      <c r="F1403" s="80"/>
      <c r="G1403" s="28"/>
      <c r="H1403" s="28"/>
      <c r="I1403" s="166"/>
      <c r="J1403" s="4"/>
      <c r="K1403" s="167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  <c r="AX1403" s="15"/>
      <c r="AY1403" s="15"/>
      <c r="AZ1403" s="15"/>
      <c r="BA1403" s="15"/>
      <c r="BB1403" s="15"/>
      <c r="BC1403" s="15"/>
      <c r="BD1403" s="15"/>
      <c r="BE1403" s="15"/>
      <c r="BF1403" s="15"/>
      <c r="BG1403" s="15"/>
      <c r="BH1403" s="15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5"/>
      <c r="CS1403" s="15"/>
      <c r="CT1403" s="15"/>
      <c r="CU1403" s="15"/>
      <c r="CV1403" s="15"/>
      <c r="CW1403" s="15"/>
      <c r="CX1403" s="15"/>
      <c r="CY1403" s="15"/>
      <c r="CZ1403" s="15"/>
      <c r="DA1403" s="15"/>
      <c r="DB1403" s="15"/>
      <c r="DC1403" s="15"/>
      <c r="DD1403" s="15"/>
      <c r="DE1403" s="15"/>
      <c r="DF1403" s="15"/>
      <c r="DG1403" s="15"/>
      <c r="DH1403" s="15"/>
      <c r="DI1403" s="15"/>
      <c r="DJ1403" s="15"/>
      <c r="DK1403" s="15"/>
      <c r="DL1403" s="15"/>
      <c r="DM1403" s="15"/>
      <c r="DN1403" s="15"/>
      <c r="DO1403" s="15"/>
      <c r="DP1403" s="15"/>
      <c r="DQ1403" s="15"/>
      <c r="DR1403" s="15"/>
      <c r="DS1403" s="15"/>
      <c r="DT1403" s="15"/>
      <c r="DU1403" s="15"/>
      <c r="DV1403" s="15"/>
      <c r="DW1403" s="15"/>
      <c r="DX1403" s="15"/>
      <c r="DY1403" s="15"/>
      <c r="DZ1403" s="15"/>
      <c r="EA1403" s="15"/>
      <c r="EB1403" s="15"/>
      <c r="EC1403" s="15"/>
      <c r="ED1403" s="15"/>
      <c r="EE1403" s="15"/>
      <c r="EF1403" s="15"/>
      <c r="EG1403" s="15"/>
      <c r="EH1403" s="15"/>
      <c r="EI1403" s="15"/>
      <c r="EJ1403" s="15"/>
      <c r="EK1403" s="15"/>
      <c r="EL1403" s="15"/>
      <c r="EM1403" s="15"/>
      <c r="EN1403" s="15"/>
      <c r="EO1403" s="15"/>
      <c r="EP1403" s="15"/>
      <c r="EQ1403" s="15"/>
      <c r="ER1403" s="15"/>
      <c r="ES1403" s="15"/>
      <c r="ET1403" s="15"/>
      <c r="EU1403" s="15"/>
      <c r="EV1403" s="15"/>
      <c r="EW1403" s="15"/>
      <c r="EX1403" s="15"/>
      <c r="EY1403" s="15"/>
      <c r="EZ1403" s="15"/>
      <c r="FA1403" s="15"/>
      <c r="FB1403" s="15"/>
      <c r="FC1403" s="15"/>
      <c r="FD1403" s="15"/>
      <c r="FE1403" s="15"/>
      <c r="FF1403" s="15"/>
      <c r="FG1403" s="15"/>
      <c r="FH1403" s="15"/>
      <c r="FI1403" s="15"/>
      <c r="FJ1403" s="15"/>
      <c r="FK1403" s="15"/>
      <c r="FL1403" s="15"/>
      <c r="FM1403" s="15"/>
      <c r="FN1403" s="15"/>
      <c r="FO1403" s="15"/>
      <c r="FP1403" s="15"/>
      <c r="FQ1403" s="15"/>
      <c r="FR1403" s="15"/>
      <c r="FS1403" s="15"/>
      <c r="FT1403" s="15"/>
      <c r="FU1403" s="15"/>
      <c r="FV1403" s="15"/>
      <c r="FW1403" s="15"/>
      <c r="FX1403" s="15"/>
      <c r="FY1403" s="15"/>
      <c r="FZ1403" s="15"/>
      <c r="GA1403" s="15"/>
      <c r="GB1403" s="15"/>
      <c r="GC1403" s="15"/>
      <c r="GD1403" s="15"/>
      <c r="GE1403" s="15"/>
      <c r="GF1403" s="15"/>
      <c r="GG1403" s="15"/>
      <c r="GH1403" s="15"/>
      <c r="GI1403" s="15"/>
      <c r="GJ1403" s="15"/>
      <c r="GK1403" s="15"/>
      <c r="GL1403" s="15"/>
      <c r="GM1403" s="15"/>
      <c r="GN1403" s="15"/>
      <c r="GO1403" s="15"/>
      <c r="GP1403" s="15"/>
      <c r="GQ1403" s="15"/>
      <c r="GR1403" s="15"/>
      <c r="GS1403" s="15"/>
      <c r="GT1403" s="15"/>
      <c r="GU1403" s="15"/>
      <c r="GV1403" s="15"/>
      <c r="GW1403" s="15"/>
      <c r="GX1403" s="15"/>
      <c r="GY1403" s="15"/>
      <c r="GZ1403" s="15"/>
      <c r="HA1403" s="15"/>
      <c r="HB1403" s="15"/>
      <c r="HC1403" s="15"/>
      <c r="HD1403" s="15"/>
      <c r="HE1403" s="15"/>
      <c r="HF1403" s="15"/>
      <c r="HG1403" s="15"/>
      <c r="HH1403" s="15"/>
      <c r="HI1403" s="15"/>
      <c r="HJ1403" s="15"/>
      <c r="HK1403" s="15"/>
      <c r="HL1403" s="15"/>
      <c r="HM1403" s="15"/>
      <c r="HN1403" s="15"/>
      <c r="HO1403" s="15"/>
      <c r="HP1403" s="15"/>
      <c r="HQ1403" s="15"/>
      <c r="HR1403" s="15"/>
      <c r="HS1403" s="15"/>
      <c r="HT1403" s="15"/>
      <c r="HU1403" s="15"/>
      <c r="HV1403" s="15"/>
      <c r="HW1403" s="15"/>
      <c r="HX1403" s="15"/>
      <c r="HY1403" s="15"/>
      <c r="HZ1403" s="15"/>
      <c r="IA1403" s="15"/>
      <c r="IB1403" s="15"/>
      <c r="IC1403" s="15"/>
      <c r="ID1403" s="15"/>
    </row>
    <row r="1404" spans="1:238" s="239" customFormat="1" ht="15" x14ac:dyDescent="0.25">
      <c r="A1404" s="82"/>
      <c r="B1404" s="28"/>
      <c r="C1404" s="28"/>
      <c r="D1404" s="28"/>
      <c r="E1404" s="30"/>
      <c r="F1404" s="80"/>
      <c r="G1404" s="28"/>
      <c r="H1404" s="28"/>
      <c r="I1404" s="166"/>
      <c r="J1404" s="4"/>
      <c r="K1404" s="167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  <c r="AZ1404" s="15"/>
      <c r="BA1404" s="15"/>
      <c r="BB1404" s="15"/>
      <c r="BC1404" s="15"/>
      <c r="BD1404" s="15"/>
      <c r="BE1404" s="15"/>
      <c r="BF1404" s="15"/>
      <c r="BG1404" s="15"/>
      <c r="BH1404" s="15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5"/>
      <c r="CS1404" s="15"/>
      <c r="CT1404" s="15"/>
      <c r="CU1404" s="15"/>
      <c r="CV1404" s="15"/>
      <c r="CW1404" s="15"/>
      <c r="CX1404" s="15"/>
      <c r="CY1404" s="15"/>
      <c r="CZ1404" s="15"/>
      <c r="DA1404" s="15"/>
      <c r="DB1404" s="15"/>
      <c r="DC1404" s="15"/>
      <c r="DD1404" s="15"/>
      <c r="DE1404" s="15"/>
      <c r="DF1404" s="15"/>
      <c r="DG1404" s="15"/>
      <c r="DH1404" s="15"/>
      <c r="DI1404" s="15"/>
      <c r="DJ1404" s="15"/>
      <c r="DK1404" s="15"/>
      <c r="DL1404" s="15"/>
      <c r="DM1404" s="15"/>
      <c r="DN1404" s="15"/>
      <c r="DO1404" s="15"/>
      <c r="DP1404" s="15"/>
      <c r="DQ1404" s="15"/>
      <c r="DR1404" s="15"/>
      <c r="DS1404" s="15"/>
      <c r="DT1404" s="15"/>
      <c r="DU1404" s="15"/>
      <c r="DV1404" s="15"/>
      <c r="DW1404" s="15"/>
      <c r="DX1404" s="15"/>
      <c r="DY1404" s="15"/>
      <c r="DZ1404" s="15"/>
      <c r="EA1404" s="15"/>
      <c r="EB1404" s="15"/>
      <c r="EC1404" s="15"/>
      <c r="ED1404" s="15"/>
      <c r="EE1404" s="15"/>
      <c r="EF1404" s="15"/>
      <c r="EG1404" s="15"/>
      <c r="EH1404" s="15"/>
      <c r="EI1404" s="15"/>
      <c r="EJ1404" s="15"/>
      <c r="EK1404" s="15"/>
      <c r="EL1404" s="15"/>
      <c r="EM1404" s="15"/>
      <c r="EN1404" s="15"/>
      <c r="EO1404" s="15"/>
      <c r="EP1404" s="15"/>
      <c r="EQ1404" s="15"/>
      <c r="ER1404" s="15"/>
      <c r="ES1404" s="15"/>
      <c r="ET1404" s="15"/>
      <c r="EU1404" s="15"/>
      <c r="EV1404" s="15"/>
      <c r="EW1404" s="15"/>
      <c r="EX1404" s="15"/>
      <c r="EY1404" s="15"/>
      <c r="EZ1404" s="15"/>
      <c r="FA1404" s="15"/>
      <c r="FB1404" s="15"/>
      <c r="FC1404" s="15"/>
      <c r="FD1404" s="15"/>
      <c r="FE1404" s="15"/>
      <c r="FF1404" s="15"/>
      <c r="FG1404" s="15"/>
      <c r="FH1404" s="15"/>
      <c r="FI1404" s="15"/>
      <c r="FJ1404" s="15"/>
      <c r="FK1404" s="15"/>
      <c r="FL1404" s="15"/>
      <c r="FM1404" s="15"/>
      <c r="FN1404" s="15"/>
      <c r="FO1404" s="15"/>
      <c r="FP1404" s="15"/>
      <c r="FQ1404" s="15"/>
      <c r="FR1404" s="15"/>
      <c r="FS1404" s="15"/>
      <c r="FT1404" s="15"/>
      <c r="FU1404" s="15"/>
      <c r="FV1404" s="15"/>
      <c r="FW1404" s="15"/>
      <c r="FX1404" s="15"/>
      <c r="FY1404" s="15"/>
      <c r="FZ1404" s="15"/>
      <c r="GA1404" s="15"/>
      <c r="GB1404" s="15"/>
      <c r="GC1404" s="15"/>
      <c r="GD1404" s="15"/>
      <c r="GE1404" s="15"/>
      <c r="GF1404" s="15"/>
      <c r="GG1404" s="15"/>
      <c r="GH1404" s="15"/>
      <c r="GI1404" s="15"/>
      <c r="GJ1404" s="15"/>
      <c r="GK1404" s="15"/>
      <c r="GL1404" s="15"/>
      <c r="GM1404" s="15"/>
      <c r="GN1404" s="15"/>
      <c r="GO1404" s="15"/>
      <c r="GP1404" s="15"/>
      <c r="GQ1404" s="15"/>
      <c r="GR1404" s="15"/>
      <c r="GS1404" s="15"/>
      <c r="GT1404" s="15"/>
      <c r="GU1404" s="15"/>
      <c r="GV1404" s="15"/>
      <c r="GW1404" s="15"/>
      <c r="GX1404" s="15"/>
      <c r="GY1404" s="15"/>
      <c r="GZ1404" s="15"/>
      <c r="HA1404" s="15"/>
      <c r="HB1404" s="15"/>
      <c r="HC1404" s="15"/>
      <c r="HD1404" s="15"/>
      <c r="HE1404" s="15"/>
      <c r="HF1404" s="15"/>
      <c r="HG1404" s="15"/>
      <c r="HH1404" s="15"/>
      <c r="HI1404" s="15"/>
      <c r="HJ1404" s="15"/>
      <c r="HK1404" s="15"/>
      <c r="HL1404" s="15"/>
      <c r="HM1404" s="15"/>
      <c r="HN1404" s="15"/>
      <c r="HO1404" s="15"/>
      <c r="HP1404" s="15"/>
      <c r="HQ1404" s="15"/>
      <c r="HR1404" s="15"/>
      <c r="HS1404" s="15"/>
      <c r="HT1404" s="15"/>
      <c r="HU1404" s="15"/>
      <c r="HV1404" s="15"/>
      <c r="HW1404" s="15"/>
      <c r="HX1404" s="15"/>
      <c r="HY1404" s="15"/>
      <c r="HZ1404" s="15"/>
      <c r="IA1404" s="15"/>
      <c r="IB1404" s="15"/>
      <c r="IC1404" s="15"/>
      <c r="ID1404" s="15"/>
    </row>
    <row r="1405" spans="1:238" s="239" customFormat="1" ht="15" x14ac:dyDescent="0.25">
      <c r="A1405" s="82"/>
      <c r="B1405" s="28"/>
      <c r="C1405" s="28"/>
      <c r="D1405" s="28"/>
      <c r="E1405" s="30"/>
      <c r="F1405" s="80"/>
      <c r="G1405" s="28"/>
      <c r="H1405" s="28"/>
      <c r="I1405" s="166"/>
      <c r="J1405" s="4"/>
      <c r="K1405" s="167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5"/>
      <c r="BF1405" s="15"/>
      <c r="BG1405" s="15"/>
      <c r="BH1405" s="15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5"/>
      <c r="CW1405" s="15"/>
      <c r="CX1405" s="15"/>
      <c r="CY1405" s="15"/>
      <c r="CZ1405" s="15"/>
      <c r="DA1405" s="15"/>
      <c r="DB1405" s="15"/>
      <c r="DC1405" s="15"/>
      <c r="DD1405" s="15"/>
      <c r="DE1405" s="15"/>
      <c r="DF1405" s="15"/>
      <c r="DG1405" s="15"/>
      <c r="DH1405" s="15"/>
      <c r="DI1405" s="15"/>
      <c r="DJ1405" s="15"/>
      <c r="DK1405" s="15"/>
      <c r="DL1405" s="15"/>
      <c r="DM1405" s="15"/>
      <c r="DN1405" s="15"/>
      <c r="DO1405" s="15"/>
      <c r="DP1405" s="15"/>
      <c r="DQ1405" s="15"/>
      <c r="DR1405" s="15"/>
      <c r="DS1405" s="15"/>
      <c r="DT1405" s="15"/>
      <c r="DU1405" s="15"/>
      <c r="DV1405" s="15"/>
      <c r="DW1405" s="15"/>
      <c r="DX1405" s="15"/>
      <c r="DY1405" s="15"/>
      <c r="DZ1405" s="15"/>
      <c r="EA1405" s="15"/>
      <c r="EB1405" s="15"/>
      <c r="EC1405" s="15"/>
      <c r="ED1405" s="15"/>
      <c r="EE1405" s="15"/>
      <c r="EF1405" s="15"/>
      <c r="EG1405" s="15"/>
      <c r="EH1405" s="15"/>
      <c r="EI1405" s="15"/>
      <c r="EJ1405" s="15"/>
      <c r="EK1405" s="15"/>
      <c r="EL1405" s="15"/>
      <c r="EM1405" s="15"/>
      <c r="EN1405" s="15"/>
      <c r="EO1405" s="15"/>
      <c r="EP1405" s="15"/>
      <c r="EQ1405" s="15"/>
      <c r="ER1405" s="15"/>
      <c r="ES1405" s="15"/>
      <c r="ET1405" s="15"/>
      <c r="EU1405" s="15"/>
      <c r="EV1405" s="15"/>
      <c r="EW1405" s="15"/>
      <c r="EX1405" s="15"/>
      <c r="EY1405" s="15"/>
      <c r="EZ1405" s="15"/>
      <c r="FA1405" s="15"/>
      <c r="FB1405" s="15"/>
      <c r="FC1405" s="15"/>
      <c r="FD1405" s="15"/>
      <c r="FE1405" s="15"/>
      <c r="FF1405" s="15"/>
      <c r="FG1405" s="15"/>
      <c r="FH1405" s="15"/>
      <c r="FI1405" s="15"/>
      <c r="FJ1405" s="15"/>
      <c r="FK1405" s="15"/>
      <c r="FL1405" s="15"/>
      <c r="FM1405" s="15"/>
      <c r="FN1405" s="15"/>
      <c r="FO1405" s="15"/>
      <c r="FP1405" s="15"/>
      <c r="FQ1405" s="15"/>
      <c r="FR1405" s="15"/>
      <c r="FS1405" s="15"/>
      <c r="FT1405" s="15"/>
      <c r="FU1405" s="15"/>
      <c r="FV1405" s="15"/>
      <c r="FW1405" s="15"/>
      <c r="FX1405" s="15"/>
      <c r="FY1405" s="15"/>
      <c r="FZ1405" s="15"/>
      <c r="GA1405" s="15"/>
      <c r="GB1405" s="15"/>
      <c r="GC1405" s="15"/>
      <c r="GD1405" s="15"/>
      <c r="GE1405" s="15"/>
      <c r="GF1405" s="15"/>
      <c r="GG1405" s="15"/>
      <c r="GH1405" s="15"/>
      <c r="GI1405" s="15"/>
      <c r="GJ1405" s="15"/>
      <c r="GK1405" s="15"/>
      <c r="GL1405" s="15"/>
      <c r="GM1405" s="15"/>
      <c r="GN1405" s="15"/>
      <c r="GO1405" s="15"/>
      <c r="GP1405" s="15"/>
      <c r="GQ1405" s="15"/>
      <c r="GR1405" s="15"/>
      <c r="GS1405" s="15"/>
      <c r="GT1405" s="15"/>
      <c r="GU1405" s="15"/>
      <c r="GV1405" s="15"/>
      <c r="GW1405" s="15"/>
      <c r="GX1405" s="15"/>
      <c r="GY1405" s="15"/>
      <c r="GZ1405" s="15"/>
      <c r="HA1405" s="15"/>
      <c r="HB1405" s="15"/>
      <c r="HC1405" s="15"/>
      <c r="HD1405" s="15"/>
      <c r="HE1405" s="15"/>
      <c r="HF1405" s="15"/>
      <c r="HG1405" s="15"/>
      <c r="HH1405" s="15"/>
      <c r="HI1405" s="15"/>
      <c r="HJ1405" s="15"/>
      <c r="HK1405" s="15"/>
      <c r="HL1405" s="15"/>
      <c r="HM1405" s="15"/>
      <c r="HN1405" s="15"/>
      <c r="HO1405" s="15"/>
      <c r="HP1405" s="15"/>
      <c r="HQ1405" s="15"/>
      <c r="HR1405" s="15"/>
      <c r="HS1405" s="15"/>
      <c r="HT1405" s="15"/>
      <c r="HU1405" s="15"/>
      <c r="HV1405" s="15"/>
      <c r="HW1405" s="15"/>
      <c r="HX1405" s="15"/>
      <c r="HY1405" s="15"/>
      <c r="HZ1405" s="15"/>
      <c r="IA1405" s="15"/>
      <c r="IB1405" s="15"/>
      <c r="IC1405" s="15"/>
      <c r="ID1405" s="15"/>
    </row>
    <row r="1406" spans="1:238" s="239" customFormat="1" ht="15" x14ac:dyDescent="0.25">
      <c r="A1406" s="82"/>
      <c r="B1406" s="28"/>
      <c r="C1406" s="28"/>
      <c r="D1406" s="28"/>
      <c r="E1406" s="30"/>
      <c r="F1406" s="80"/>
      <c r="G1406" s="28"/>
      <c r="H1406" s="28"/>
      <c r="I1406" s="166"/>
      <c r="J1406" s="4"/>
      <c r="K1406" s="167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5"/>
      <c r="CW1406" s="15"/>
      <c r="CX1406" s="15"/>
      <c r="CY1406" s="15"/>
      <c r="CZ1406" s="15"/>
      <c r="DA1406" s="15"/>
      <c r="DB1406" s="15"/>
      <c r="DC1406" s="15"/>
      <c r="DD1406" s="15"/>
      <c r="DE1406" s="15"/>
      <c r="DF1406" s="15"/>
      <c r="DG1406" s="15"/>
      <c r="DH1406" s="15"/>
      <c r="DI1406" s="15"/>
      <c r="DJ1406" s="15"/>
      <c r="DK1406" s="15"/>
      <c r="DL1406" s="15"/>
      <c r="DM1406" s="15"/>
      <c r="DN1406" s="15"/>
      <c r="DO1406" s="15"/>
      <c r="DP1406" s="15"/>
      <c r="DQ1406" s="15"/>
      <c r="DR1406" s="15"/>
      <c r="DS1406" s="15"/>
      <c r="DT1406" s="15"/>
      <c r="DU1406" s="15"/>
      <c r="DV1406" s="15"/>
      <c r="DW1406" s="15"/>
      <c r="DX1406" s="15"/>
      <c r="DY1406" s="15"/>
      <c r="DZ1406" s="15"/>
      <c r="EA1406" s="15"/>
      <c r="EB1406" s="15"/>
      <c r="EC1406" s="15"/>
      <c r="ED1406" s="15"/>
      <c r="EE1406" s="15"/>
      <c r="EF1406" s="15"/>
      <c r="EG1406" s="15"/>
      <c r="EH1406" s="15"/>
      <c r="EI1406" s="15"/>
      <c r="EJ1406" s="15"/>
      <c r="EK1406" s="15"/>
      <c r="EL1406" s="15"/>
      <c r="EM1406" s="15"/>
      <c r="EN1406" s="15"/>
      <c r="EO1406" s="15"/>
      <c r="EP1406" s="15"/>
      <c r="EQ1406" s="15"/>
      <c r="ER1406" s="15"/>
      <c r="ES1406" s="15"/>
      <c r="ET1406" s="15"/>
      <c r="EU1406" s="15"/>
      <c r="EV1406" s="15"/>
      <c r="EW1406" s="15"/>
      <c r="EX1406" s="15"/>
      <c r="EY1406" s="15"/>
      <c r="EZ1406" s="15"/>
      <c r="FA1406" s="15"/>
      <c r="FB1406" s="15"/>
      <c r="FC1406" s="15"/>
      <c r="FD1406" s="15"/>
      <c r="FE1406" s="15"/>
      <c r="FF1406" s="15"/>
      <c r="FG1406" s="15"/>
      <c r="FH1406" s="15"/>
      <c r="FI1406" s="15"/>
      <c r="FJ1406" s="15"/>
      <c r="FK1406" s="15"/>
      <c r="FL1406" s="15"/>
      <c r="FM1406" s="15"/>
      <c r="FN1406" s="15"/>
      <c r="FO1406" s="15"/>
      <c r="FP1406" s="15"/>
      <c r="FQ1406" s="15"/>
      <c r="FR1406" s="15"/>
      <c r="FS1406" s="15"/>
      <c r="FT1406" s="15"/>
      <c r="FU1406" s="15"/>
      <c r="FV1406" s="15"/>
      <c r="FW1406" s="15"/>
      <c r="FX1406" s="15"/>
      <c r="FY1406" s="15"/>
      <c r="FZ1406" s="15"/>
      <c r="GA1406" s="15"/>
      <c r="GB1406" s="15"/>
      <c r="GC1406" s="15"/>
      <c r="GD1406" s="15"/>
      <c r="GE1406" s="15"/>
      <c r="GF1406" s="15"/>
      <c r="GG1406" s="15"/>
      <c r="GH1406" s="15"/>
      <c r="GI1406" s="15"/>
      <c r="GJ1406" s="15"/>
      <c r="GK1406" s="15"/>
      <c r="GL1406" s="15"/>
      <c r="GM1406" s="15"/>
      <c r="GN1406" s="15"/>
      <c r="GO1406" s="15"/>
      <c r="GP1406" s="15"/>
      <c r="GQ1406" s="15"/>
      <c r="GR1406" s="15"/>
      <c r="GS1406" s="15"/>
      <c r="GT1406" s="15"/>
      <c r="GU1406" s="15"/>
      <c r="GV1406" s="15"/>
      <c r="GW1406" s="15"/>
      <c r="GX1406" s="15"/>
      <c r="GY1406" s="15"/>
      <c r="GZ1406" s="15"/>
      <c r="HA1406" s="15"/>
      <c r="HB1406" s="15"/>
      <c r="HC1406" s="15"/>
      <c r="HD1406" s="15"/>
      <c r="HE1406" s="15"/>
      <c r="HF1406" s="15"/>
      <c r="HG1406" s="15"/>
      <c r="HH1406" s="15"/>
      <c r="HI1406" s="15"/>
      <c r="HJ1406" s="15"/>
      <c r="HK1406" s="15"/>
      <c r="HL1406" s="15"/>
      <c r="HM1406" s="15"/>
      <c r="HN1406" s="15"/>
      <c r="HO1406" s="15"/>
      <c r="HP1406" s="15"/>
      <c r="HQ1406" s="15"/>
      <c r="HR1406" s="15"/>
      <c r="HS1406" s="15"/>
      <c r="HT1406" s="15"/>
      <c r="HU1406" s="15"/>
      <c r="HV1406" s="15"/>
      <c r="HW1406" s="15"/>
      <c r="HX1406" s="15"/>
      <c r="HY1406" s="15"/>
      <c r="HZ1406" s="15"/>
      <c r="IA1406" s="15"/>
      <c r="IB1406" s="15"/>
      <c r="IC1406" s="15"/>
      <c r="ID1406" s="15"/>
    </row>
    <row r="1407" spans="1:238" s="239" customFormat="1" ht="15" x14ac:dyDescent="0.25">
      <c r="A1407" s="82"/>
      <c r="B1407" s="28"/>
      <c r="C1407" s="28"/>
      <c r="D1407" s="28"/>
      <c r="E1407" s="30"/>
      <c r="F1407" s="80"/>
      <c r="G1407" s="28"/>
      <c r="H1407" s="28"/>
      <c r="I1407" s="166"/>
      <c r="J1407" s="4"/>
      <c r="K1407" s="167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5"/>
      <c r="BF1407" s="15"/>
      <c r="BG1407" s="15"/>
      <c r="BH1407" s="15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5"/>
      <c r="CW1407" s="15"/>
      <c r="CX1407" s="15"/>
      <c r="CY1407" s="15"/>
      <c r="CZ1407" s="15"/>
      <c r="DA1407" s="15"/>
      <c r="DB1407" s="15"/>
      <c r="DC1407" s="15"/>
      <c r="DD1407" s="15"/>
      <c r="DE1407" s="15"/>
      <c r="DF1407" s="15"/>
      <c r="DG1407" s="15"/>
      <c r="DH1407" s="15"/>
      <c r="DI1407" s="15"/>
      <c r="DJ1407" s="15"/>
      <c r="DK1407" s="15"/>
      <c r="DL1407" s="15"/>
      <c r="DM1407" s="15"/>
      <c r="DN1407" s="15"/>
      <c r="DO1407" s="15"/>
      <c r="DP1407" s="15"/>
      <c r="DQ1407" s="15"/>
      <c r="DR1407" s="15"/>
      <c r="DS1407" s="15"/>
      <c r="DT1407" s="15"/>
      <c r="DU1407" s="15"/>
      <c r="DV1407" s="15"/>
      <c r="DW1407" s="15"/>
      <c r="DX1407" s="15"/>
      <c r="DY1407" s="15"/>
      <c r="DZ1407" s="15"/>
      <c r="EA1407" s="15"/>
      <c r="EB1407" s="15"/>
      <c r="EC1407" s="15"/>
      <c r="ED1407" s="15"/>
      <c r="EE1407" s="15"/>
      <c r="EF1407" s="15"/>
      <c r="EG1407" s="15"/>
      <c r="EH1407" s="15"/>
      <c r="EI1407" s="15"/>
      <c r="EJ1407" s="15"/>
      <c r="EK1407" s="15"/>
      <c r="EL1407" s="15"/>
      <c r="EM1407" s="15"/>
      <c r="EN1407" s="15"/>
      <c r="EO1407" s="15"/>
      <c r="EP1407" s="15"/>
      <c r="EQ1407" s="15"/>
      <c r="ER1407" s="15"/>
      <c r="ES1407" s="15"/>
      <c r="ET1407" s="15"/>
      <c r="EU1407" s="15"/>
      <c r="EV1407" s="15"/>
      <c r="EW1407" s="15"/>
      <c r="EX1407" s="15"/>
      <c r="EY1407" s="15"/>
      <c r="EZ1407" s="15"/>
      <c r="FA1407" s="15"/>
      <c r="FB1407" s="15"/>
      <c r="FC1407" s="15"/>
      <c r="FD1407" s="15"/>
      <c r="FE1407" s="15"/>
      <c r="FF1407" s="15"/>
      <c r="FG1407" s="15"/>
      <c r="FH1407" s="15"/>
      <c r="FI1407" s="15"/>
      <c r="FJ1407" s="15"/>
      <c r="FK1407" s="15"/>
      <c r="FL1407" s="15"/>
      <c r="FM1407" s="15"/>
      <c r="FN1407" s="15"/>
      <c r="FO1407" s="15"/>
      <c r="FP1407" s="15"/>
      <c r="FQ1407" s="15"/>
      <c r="FR1407" s="15"/>
      <c r="FS1407" s="15"/>
      <c r="FT1407" s="15"/>
      <c r="FU1407" s="15"/>
      <c r="FV1407" s="15"/>
      <c r="FW1407" s="15"/>
      <c r="FX1407" s="15"/>
      <c r="FY1407" s="15"/>
      <c r="FZ1407" s="15"/>
      <c r="GA1407" s="15"/>
      <c r="GB1407" s="15"/>
      <c r="GC1407" s="15"/>
      <c r="GD1407" s="15"/>
      <c r="GE1407" s="15"/>
      <c r="GF1407" s="15"/>
      <c r="GG1407" s="15"/>
      <c r="GH1407" s="15"/>
      <c r="GI1407" s="15"/>
      <c r="GJ1407" s="15"/>
      <c r="GK1407" s="15"/>
      <c r="GL1407" s="15"/>
      <c r="GM1407" s="15"/>
      <c r="GN1407" s="15"/>
      <c r="GO1407" s="15"/>
      <c r="GP1407" s="15"/>
      <c r="GQ1407" s="15"/>
      <c r="GR1407" s="15"/>
      <c r="GS1407" s="15"/>
      <c r="GT1407" s="15"/>
      <c r="GU1407" s="15"/>
      <c r="GV1407" s="15"/>
      <c r="GW1407" s="15"/>
      <c r="GX1407" s="15"/>
      <c r="GY1407" s="15"/>
      <c r="GZ1407" s="15"/>
      <c r="HA1407" s="15"/>
      <c r="HB1407" s="15"/>
      <c r="HC1407" s="15"/>
      <c r="HD1407" s="15"/>
      <c r="HE1407" s="15"/>
      <c r="HF1407" s="15"/>
      <c r="HG1407" s="15"/>
      <c r="HH1407" s="15"/>
      <c r="HI1407" s="15"/>
      <c r="HJ1407" s="15"/>
      <c r="HK1407" s="15"/>
      <c r="HL1407" s="15"/>
      <c r="HM1407" s="15"/>
      <c r="HN1407" s="15"/>
      <c r="HO1407" s="15"/>
      <c r="HP1407" s="15"/>
      <c r="HQ1407" s="15"/>
      <c r="HR1407" s="15"/>
      <c r="HS1407" s="15"/>
      <c r="HT1407" s="15"/>
      <c r="HU1407" s="15"/>
      <c r="HV1407" s="15"/>
      <c r="HW1407" s="15"/>
      <c r="HX1407" s="15"/>
      <c r="HY1407" s="15"/>
      <c r="HZ1407" s="15"/>
      <c r="IA1407" s="15"/>
      <c r="IB1407" s="15"/>
      <c r="IC1407" s="15"/>
      <c r="ID1407" s="15"/>
    </row>
    <row r="1408" spans="1:238" s="239" customFormat="1" ht="15" x14ac:dyDescent="0.25">
      <c r="A1408" s="82"/>
      <c r="B1408" s="28"/>
      <c r="C1408" s="28"/>
      <c r="D1408" s="28"/>
      <c r="E1408" s="30"/>
      <c r="F1408" s="80"/>
      <c r="G1408" s="28"/>
      <c r="H1408" s="28"/>
      <c r="I1408" s="166"/>
      <c r="J1408" s="4"/>
      <c r="K1408" s="167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/>
      <c r="AT1408" s="15"/>
      <c r="AU1408" s="15"/>
      <c r="AV1408" s="15"/>
      <c r="AW1408" s="15"/>
      <c r="AX1408" s="15"/>
      <c r="AY1408" s="15"/>
      <c r="AZ1408" s="15"/>
      <c r="BA1408" s="15"/>
      <c r="BB1408" s="15"/>
      <c r="BC1408" s="15"/>
      <c r="BD1408" s="15"/>
      <c r="BE1408" s="15"/>
      <c r="BF1408" s="15"/>
      <c r="BG1408" s="15"/>
      <c r="BH1408" s="15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5"/>
      <c r="CS1408" s="15"/>
      <c r="CT1408" s="15"/>
      <c r="CU1408" s="15"/>
      <c r="CV1408" s="15"/>
      <c r="CW1408" s="15"/>
      <c r="CX1408" s="15"/>
      <c r="CY1408" s="15"/>
      <c r="CZ1408" s="15"/>
      <c r="DA1408" s="15"/>
      <c r="DB1408" s="15"/>
      <c r="DC1408" s="15"/>
      <c r="DD1408" s="15"/>
      <c r="DE1408" s="15"/>
      <c r="DF1408" s="15"/>
      <c r="DG1408" s="15"/>
      <c r="DH1408" s="15"/>
      <c r="DI1408" s="15"/>
      <c r="DJ1408" s="15"/>
      <c r="DK1408" s="15"/>
      <c r="DL1408" s="15"/>
      <c r="DM1408" s="15"/>
      <c r="DN1408" s="15"/>
      <c r="DO1408" s="15"/>
      <c r="DP1408" s="15"/>
      <c r="DQ1408" s="15"/>
      <c r="DR1408" s="15"/>
      <c r="DS1408" s="15"/>
      <c r="DT1408" s="15"/>
      <c r="DU1408" s="15"/>
      <c r="DV1408" s="15"/>
      <c r="DW1408" s="15"/>
      <c r="DX1408" s="15"/>
      <c r="DY1408" s="15"/>
      <c r="DZ1408" s="15"/>
      <c r="EA1408" s="15"/>
      <c r="EB1408" s="15"/>
      <c r="EC1408" s="15"/>
      <c r="ED1408" s="15"/>
      <c r="EE1408" s="15"/>
      <c r="EF1408" s="15"/>
      <c r="EG1408" s="15"/>
      <c r="EH1408" s="15"/>
      <c r="EI1408" s="15"/>
      <c r="EJ1408" s="15"/>
      <c r="EK1408" s="15"/>
      <c r="EL1408" s="15"/>
      <c r="EM1408" s="15"/>
      <c r="EN1408" s="15"/>
      <c r="EO1408" s="15"/>
      <c r="EP1408" s="15"/>
      <c r="EQ1408" s="15"/>
      <c r="ER1408" s="15"/>
      <c r="ES1408" s="15"/>
      <c r="ET1408" s="15"/>
      <c r="EU1408" s="15"/>
      <c r="EV1408" s="15"/>
      <c r="EW1408" s="15"/>
      <c r="EX1408" s="15"/>
      <c r="EY1408" s="15"/>
      <c r="EZ1408" s="15"/>
      <c r="FA1408" s="15"/>
      <c r="FB1408" s="15"/>
      <c r="FC1408" s="15"/>
      <c r="FD1408" s="15"/>
      <c r="FE1408" s="15"/>
      <c r="FF1408" s="15"/>
      <c r="FG1408" s="15"/>
      <c r="FH1408" s="15"/>
      <c r="FI1408" s="15"/>
      <c r="FJ1408" s="15"/>
      <c r="FK1408" s="15"/>
      <c r="FL1408" s="15"/>
      <c r="FM1408" s="15"/>
      <c r="FN1408" s="15"/>
      <c r="FO1408" s="15"/>
      <c r="FP1408" s="15"/>
      <c r="FQ1408" s="15"/>
      <c r="FR1408" s="15"/>
      <c r="FS1408" s="15"/>
      <c r="FT1408" s="15"/>
      <c r="FU1408" s="15"/>
      <c r="FV1408" s="15"/>
      <c r="FW1408" s="15"/>
      <c r="FX1408" s="15"/>
      <c r="FY1408" s="15"/>
      <c r="FZ1408" s="15"/>
      <c r="GA1408" s="15"/>
      <c r="GB1408" s="15"/>
      <c r="GC1408" s="15"/>
      <c r="GD1408" s="15"/>
      <c r="GE1408" s="15"/>
      <c r="GF1408" s="15"/>
      <c r="GG1408" s="15"/>
      <c r="GH1408" s="15"/>
      <c r="GI1408" s="15"/>
      <c r="GJ1408" s="15"/>
      <c r="GK1408" s="15"/>
      <c r="GL1408" s="15"/>
      <c r="GM1408" s="15"/>
      <c r="GN1408" s="15"/>
      <c r="GO1408" s="15"/>
      <c r="GP1408" s="15"/>
      <c r="GQ1408" s="15"/>
      <c r="GR1408" s="15"/>
      <c r="GS1408" s="15"/>
      <c r="GT1408" s="15"/>
      <c r="GU1408" s="15"/>
      <c r="GV1408" s="15"/>
      <c r="GW1408" s="15"/>
      <c r="GX1408" s="15"/>
      <c r="GY1408" s="15"/>
      <c r="GZ1408" s="15"/>
      <c r="HA1408" s="15"/>
      <c r="HB1408" s="15"/>
      <c r="HC1408" s="15"/>
      <c r="HD1408" s="15"/>
      <c r="HE1408" s="15"/>
      <c r="HF1408" s="15"/>
      <c r="HG1408" s="15"/>
      <c r="HH1408" s="15"/>
      <c r="HI1408" s="15"/>
      <c r="HJ1408" s="15"/>
      <c r="HK1408" s="15"/>
      <c r="HL1408" s="15"/>
      <c r="HM1408" s="15"/>
      <c r="HN1408" s="15"/>
      <c r="HO1408" s="15"/>
      <c r="HP1408" s="15"/>
      <c r="HQ1408" s="15"/>
      <c r="HR1408" s="15"/>
      <c r="HS1408" s="15"/>
      <c r="HT1408" s="15"/>
      <c r="HU1408" s="15"/>
      <c r="HV1408" s="15"/>
      <c r="HW1408" s="15"/>
      <c r="HX1408" s="15"/>
      <c r="HY1408" s="15"/>
      <c r="HZ1408" s="15"/>
      <c r="IA1408" s="15"/>
      <c r="IB1408" s="15"/>
      <c r="IC1408" s="15"/>
      <c r="ID1408" s="15"/>
    </row>
    <row r="1409" spans="1:238" s="239" customFormat="1" ht="15" x14ac:dyDescent="0.25">
      <c r="A1409" s="82"/>
      <c r="B1409" s="28"/>
      <c r="C1409" s="28"/>
      <c r="D1409" s="28"/>
      <c r="E1409" s="30"/>
      <c r="F1409" s="80"/>
      <c r="G1409" s="28"/>
      <c r="H1409" s="28"/>
      <c r="I1409" s="166"/>
      <c r="J1409" s="4"/>
      <c r="K1409" s="167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/>
      <c r="AT1409" s="15"/>
      <c r="AU1409" s="15"/>
      <c r="AV1409" s="15"/>
      <c r="AW1409" s="15"/>
      <c r="AX1409" s="15"/>
      <c r="AY1409" s="15"/>
      <c r="AZ1409" s="15"/>
      <c r="BA1409" s="15"/>
      <c r="BB1409" s="15"/>
      <c r="BC1409" s="15"/>
      <c r="BD1409" s="15"/>
      <c r="BE1409" s="15"/>
      <c r="BF1409" s="15"/>
      <c r="BG1409" s="15"/>
      <c r="BH1409" s="15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5"/>
      <c r="CS1409" s="15"/>
      <c r="CT1409" s="15"/>
      <c r="CU1409" s="15"/>
      <c r="CV1409" s="15"/>
      <c r="CW1409" s="15"/>
      <c r="CX1409" s="15"/>
      <c r="CY1409" s="15"/>
      <c r="CZ1409" s="15"/>
      <c r="DA1409" s="15"/>
      <c r="DB1409" s="15"/>
      <c r="DC1409" s="15"/>
      <c r="DD1409" s="15"/>
      <c r="DE1409" s="15"/>
      <c r="DF1409" s="15"/>
      <c r="DG1409" s="15"/>
      <c r="DH1409" s="15"/>
      <c r="DI1409" s="15"/>
      <c r="DJ1409" s="15"/>
      <c r="DK1409" s="15"/>
      <c r="DL1409" s="15"/>
      <c r="DM1409" s="15"/>
      <c r="DN1409" s="15"/>
      <c r="DO1409" s="15"/>
      <c r="DP1409" s="15"/>
      <c r="DQ1409" s="15"/>
      <c r="DR1409" s="15"/>
      <c r="DS1409" s="15"/>
      <c r="DT1409" s="15"/>
      <c r="DU1409" s="15"/>
      <c r="DV1409" s="15"/>
      <c r="DW1409" s="15"/>
      <c r="DX1409" s="15"/>
      <c r="DY1409" s="15"/>
      <c r="DZ1409" s="15"/>
      <c r="EA1409" s="15"/>
      <c r="EB1409" s="15"/>
      <c r="EC1409" s="15"/>
      <c r="ED1409" s="15"/>
      <c r="EE1409" s="15"/>
      <c r="EF1409" s="15"/>
      <c r="EG1409" s="15"/>
      <c r="EH1409" s="15"/>
      <c r="EI1409" s="15"/>
      <c r="EJ1409" s="15"/>
      <c r="EK1409" s="15"/>
      <c r="EL1409" s="15"/>
      <c r="EM1409" s="15"/>
      <c r="EN1409" s="15"/>
      <c r="EO1409" s="15"/>
      <c r="EP1409" s="15"/>
      <c r="EQ1409" s="15"/>
      <c r="ER1409" s="15"/>
      <c r="ES1409" s="15"/>
      <c r="ET1409" s="15"/>
      <c r="EU1409" s="15"/>
      <c r="EV1409" s="15"/>
      <c r="EW1409" s="15"/>
      <c r="EX1409" s="15"/>
      <c r="EY1409" s="15"/>
      <c r="EZ1409" s="15"/>
      <c r="FA1409" s="15"/>
      <c r="FB1409" s="15"/>
      <c r="FC1409" s="15"/>
      <c r="FD1409" s="15"/>
      <c r="FE1409" s="15"/>
      <c r="FF1409" s="15"/>
      <c r="FG1409" s="15"/>
      <c r="FH1409" s="15"/>
      <c r="FI1409" s="15"/>
      <c r="FJ1409" s="15"/>
      <c r="FK1409" s="15"/>
      <c r="FL1409" s="15"/>
      <c r="FM1409" s="15"/>
      <c r="FN1409" s="15"/>
      <c r="FO1409" s="15"/>
      <c r="FP1409" s="15"/>
      <c r="FQ1409" s="15"/>
      <c r="FR1409" s="15"/>
      <c r="FS1409" s="15"/>
      <c r="FT1409" s="15"/>
      <c r="FU1409" s="15"/>
      <c r="FV1409" s="15"/>
      <c r="FW1409" s="15"/>
      <c r="FX1409" s="15"/>
      <c r="FY1409" s="15"/>
      <c r="FZ1409" s="15"/>
      <c r="GA1409" s="15"/>
      <c r="GB1409" s="15"/>
      <c r="GC1409" s="15"/>
      <c r="GD1409" s="15"/>
      <c r="GE1409" s="15"/>
      <c r="GF1409" s="15"/>
      <c r="GG1409" s="15"/>
      <c r="GH1409" s="15"/>
      <c r="GI1409" s="15"/>
      <c r="GJ1409" s="15"/>
      <c r="GK1409" s="15"/>
      <c r="GL1409" s="15"/>
      <c r="GM1409" s="15"/>
      <c r="GN1409" s="15"/>
      <c r="GO1409" s="15"/>
      <c r="GP1409" s="15"/>
      <c r="GQ1409" s="15"/>
      <c r="GR1409" s="15"/>
      <c r="GS1409" s="15"/>
      <c r="GT1409" s="15"/>
      <c r="GU1409" s="15"/>
      <c r="GV1409" s="15"/>
      <c r="GW1409" s="15"/>
      <c r="GX1409" s="15"/>
      <c r="GY1409" s="15"/>
      <c r="GZ1409" s="15"/>
      <c r="HA1409" s="15"/>
      <c r="HB1409" s="15"/>
      <c r="HC1409" s="15"/>
      <c r="HD1409" s="15"/>
      <c r="HE1409" s="15"/>
      <c r="HF1409" s="15"/>
      <c r="HG1409" s="15"/>
      <c r="HH1409" s="15"/>
      <c r="HI1409" s="15"/>
      <c r="HJ1409" s="15"/>
      <c r="HK1409" s="15"/>
      <c r="HL1409" s="15"/>
      <c r="HM1409" s="15"/>
      <c r="HN1409" s="15"/>
      <c r="HO1409" s="15"/>
      <c r="HP1409" s="15"/>
      <c r="HQ1409" s="15"/>
      <c r="HR1409" s="15"/>
      <c r="HS1409" s="15"/>
      <c r="HT1409" s="15"/>
      <c r="HU1409" s="15"/>
      <c r="HV1409" s="15"/>
      <c r="HW1409" s="15"/>
      <c r="HX1409" s="15"/>
      <c r="HY1409" s="15"/>
      <c r="HZ1409" s="15"/>
      <c r="IA1409" s="15"/>
      <c r="IB1409" s="15"/>
      <c r="IC1409" s="15"/>
      <c r="ID1409" s="15"/>
    </row>
    <row r="1410" spans="1:238" s="239" customFormat="1" ht="15" x14ac:dyDescent="0.25">
      <c r="A1410" s="82"/>
      <c r="B1410" s="28"/>
      <c r="C1410" s="28"/>
      <c r="D1410" s="28"/>
      <c r="E1410" s="30"/>
      <c r="F1410" s="80"/>
      <c r="G1410" s="28"/>
      <c r="H1410" s="28"/>
      <c r="I1410" s="166"/>
      <c r="J1410" s="4"/>
      <c r="K1410" s="167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/>
      <c r="AT1410" s="15"/>
      <c r="AU1410" s="15"/>
      <c r="AV1410" s="15"/>
      <c r="AW1410" s="15"/>
      <c r="AX1410" s="15"/>
      <c r="AY1410" s="15"/>
      <c r="AZ1410" s="15"/>
      <c r="BA1410" s="15"/>
      <c r="BB1410" s="15"/>
      <c r="BC1410" s="15"/>
      <c r="BD1410" s="15"/>
      <c r="BE1410" s="15"/>
      <c r="BF1410" s="15"/>
      <c r="BG1410" s="15"/>
      <c r="BH1410" s="15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5"/>
      <c r="CS1410" s="15"/>
      <c r="CT1410" s="15"/>
      <c r="CU1410" s="15"/>
      <c r="CV1410" s="15"/>
      <c r="CW1410" s="15"/>
      <c r="CX1410" s="15"/>
      <c r="CY1410" s="15"/>
      <c r="CZ1410" s="15"/>
      <c r="DA1410" s="15"/>
      <c r="DB1410" s="15"/>
      <c r="DC1410" s="15"/>
      <c r="DD1410" s="15"/>
      <c r="DE1410" s="15"/>
      <c r="DF1410" s="15"/>
      <c r="DG1410" s="15"/>
      <c r="DH1410" s="15"/>
      <c r="DI1410" s="15"/>
      <c r="DJ1410" s="15"/>
      <c r="DK1410" s="15"/>
      <c r="DL1410" s="15"/>
      <c r="DM1410" s="15"/>
      <c r="DN1410" s="15"/>
      <c r="DO1410" s="15"/>
      <c r="DP1410" s="15"/>
      <c r="DQ1410" s="15"/>
      <c r="DR1410" s="15"/>
      <c r="DS1410" s="15"/>
      <c r="DT1410" s="15"/>
      <c r="DU1410" s="15"/>
      <c r="DV1410" s="15"/>
      <c r="DW1410" s="15"/>
      <c r="DX1410" s="15"/>
      <c r="DY1410" s="15"/>
      <c r="DZ1410" s="15"/>
      <c r="EA1410" s="15"/>
      <c r="EB1410" s="15"/>
      <c r="EC1410" s="15"/>
      <c r="ED1410" s="15"/>
      <c r="EE1410" s="15"/>
      <c r="EF1410" s="15"/>
      <c r="EG1410" s="15"/>
      <c r="EH1410" s="15"/>
      <c r="EI1410" s="15"/>
      <c r="EJ1410" s="15"/>
      <c r="EK1410" s="15"/>
      <c r="EL1410" s="15"/>
      <c r="EM1410" s="15"/>
      <c r="EN1410" s="15"/>
      <c r="EO1410" s="15"/>
      <c r="EP1410" s="15"/>
      <c r="EQ1410" s="15"/>
      <c r="ER1410" s="15"/>
      <c r="ES1410" s="15"/>
      <c r="ET1410" s="15"/>
      <c r="EU1410" s="15"/>
      <c r="EV1410" s="15"/>
      <c r="EW1410" s="15"/>
      <c r="EX1410" s="15"/>
      <c r="EY1410" s="15"/>
      <c r="EZ1410" s="15"/>
      <c r="FA1410" s="15"/>
      <c r="FB1410" s="15"/>
      <c r="FC1410" s="15"/>
      <c r="FD1410" s="15"/>
      <c r="FE1410" s="15"/>
      <c r="FF1410" s="15"/>
      <c r="FG1410" s="15"/>
      <c r="FH1410" s="15"/>
      <c r="FI1410" s="15"/>
      <c r="FJ1410" s="15"/>
      <c r="FK1410" s="15"/>
      <c r="FL1410" s="15"/>
      <c r="FM1410" s="15"/>
      <c r="FN1410" s="15"/>
      <c r="FO1410" s="15"/>
      <c r="FP1410" s="15"/>
      <c r="FQ1410" s="15"/>
      <c r="FR1410" s="15"/>
      <c r="FS1410" s="15"/>
      <c r="FT1410" s="15"/>
      <c r="FU1410" s="15"/>
      <c r="FV1410" s="15"/>
      <c r="FW1410" s="15"/>
      <c r="FX1410" s="15"/>
      <c r="FY1410" s="15"/>
      <c r="FZ1410" s="15"/>
      <c r="GA1410" s="15"/>
      <c r="GB1410" s="15"/>
      <c r="GC1410" s="15"/>
      <c r="GD1410" s="15"/>
      <c r="GE1410" s="15"/>
      <c r="GF1410" s="15"/>
      <c r="GG1410" s="15"/>
      <c r="GH1410" s="15"/>
      <c r="GI1410" s="15"/>
      <c r="GJ1410" s="15"/>
      <c r="GK1410" s="15"/>
      <c r="GL1410" s="15"/>
      <c r="GM1410" s="15"/>
      <c r="GN1410" s="15"/>
      <c r="GO1410" s="15"/>
      <c r="GP1410" s="15"/>
      <c r="GQ1410" s="15"/>
      <c r="GR1410" s="15"/>
      <c r="GS1410" s="15"/>
      <c r="GT1410" s="15"/>
      <c r="GU1410" s="15"/>
      <c r="GV1410" s="15"/>
      <c r="GW1410" s="15"/>
      <c r="GX1410" s="15"/>
      <c r="GY1410" s="15"/>
      <c r="GZ1410" s="15"/>
      <c r="HA1410" s="15"/>
      <c r="HB1410" s="15"/>
      <c r="HC1410" s="15"/>
      <c r="HD1410" s="15"/>
      <c r="HE1410" s="15"/>
      <c r="HF1410" s="15"/>
      <c r="HG1410" s="15"/>
      <c r="HH1410" s="15"/>
      <c r="HI1410" s="15"/>
      <c r="HJ1410" s="15"/>
      <c r="HK1410" s="15"/>
      <c r="HL1410" s="15"/>
      <c r="HM1410" s="15"/>
      <c r="HN1410" s="15"/>
      <c r="HO1410" s="15"/>
      <c r="HP1410" s="15"/>
      <c r="HQ1410" s="15"/>
      <c r="HR1410" s="15"/>
      <c r="HS1410" s="15"/>
      <c r="HT1410" s="15"/>
      <c r="HU1410" s="15"/>
      <c r="HV1410" s="15"/>
      <c r="HW1410" s="15"/>
      <c r="HX1410" s="15"/>
      <c r="HY1410" s="15"/>
      <c r="HZ1410" s="15"/>
      <c r="IA1410" s="15"/>
      <c r="IB1410" s="15"/>
      <c r="IC1410" s="15"/>
      <c r="ID1410" s="15"/>
    </row>
    <row r="1411" spans="1:238" s="239" customFormat="1" ht="15" x14ac:dyDescent="0.25">
      <c r="A1411" s="82"/>
      <c r="B1411" s="28"/>
      <c r="C1411" s="28"/>
      <c r="D1411" s="28"/>
      <c r="E1411" s="30"/>
      <c r="F1411" s="80"/>
      <c r="G1411" s="28"/>
      <c r="H1411" s="28"/>
      <c r="I1411" s="166"/>
      <c r="J1411" s="4"/>
      <c r="K1411" s="167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/>
      <c r="AT1411" s="15"/>
      <c r="AU1411" s="15"/>
      <c r="AV1411" s="15"/>
      <c r="AW1411" s="15"/>
      <c r="AX1411" s="15"/>
      <c r="AY1411" s="15"/>
      <c r="AZ1411" s="15"/>
      <c r="BA1411" s="15"/>
      <c r="BB1411" s="15"/>
      <c r="BC1411" s="15"/>
      <c r="BD1411" s="15"/>
      <c r="BE1411" s="15"/>
      <c r="BF1411" s="15"/>
      <c r="BG1411" s="15"/>
      <c r="BH1411" s="15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5"/>
      <c r="CS1411" s="15"/>
      <c r="CT1411" s="15"/>
      <c r="CU1411" s="15"/>
      <c r="CV1411" s="15"/>
      <c r="CW1411" s="15"/>
      <c r="CX1411" s="15"/>
      <c r="CY1411" s="15"/>
      <c r="CZ1411" s="15"/>
      <c r="DA1411" s="15"/>
      <c r="DB1411" s="15"/>
      <c r="DC1411" s="15"/>
      <c r="DD1411" s="15"/>
      <c r="DE1411" s="15"/>
      <c r="DF1411" s="15"/>
      <c r="DG1411" s="15"/>
      <c r="DH1411" s="15"/>
      <c r="DI1411" s="15"/>
      <c r="DJ1411" s="15"/>
      <c r="DK1411" s="15"/>
      <c r="DL1411" s="15"/>
      <c r="DM1411" s="15"/>
      <c r="DN1411" s="15"/>
      <c r="DO1411" s="15"/>
      <c r="DP1411" s="15"/>
      <c r="DQ1411" s="15"/>
      <c r="DR1411" s="15"/>
      <c r="DS1411" s="15"/>
      <c r="DT1411" s="15"/>
      <c r="DU1411" s="15"/>
      <c r="DV1411" s="15"/>
      <c r="DW1411" s="15"/>
      <c r="DX1411" s="15"/>
      <c r="DY1411" s="15"/>
      <c r="DZ1411" s="15"/>
      <c r="EA1411" s="15"/>
      <c r="EB1411" s="15"/>
      <c r="EC1411" s="15"/>
      <c r="ED1411" s="15"/>
      <c r="EE1411" s="15"/>
      <c r="EF1411" s="15"/>
      <c r="EG1411" s="15"/>
      <c r="EH1411" s="15"/>
      <c r="EI1411" s="15"/>
      <c r="EJ1411" s="15"/>
      <c r="EK1411" s="15"/>
      <c r="EL1411" s="15"/>
      <c r="EM1411" s="15"/>
      <c r="EN1411" s="15"/>
      <c r="EO1411" s="15"/>
      <c r="EP1411" s="15"/>
      <c r="EQ1411" s="15"/>
      <c r="ER1411" s="15"/>
      <c r="ES1411" s="15"/>
      <c r="ET1411" s="15"/>
      <c r="EU1411" s="15"/>
      <c r="EV1411" s="15"/>
      <c r="EW1411" s="15"/>
      <c r="EX1411" s="15"/>
      <c r="EY1411" s="15"/>
      <c r="EZ1411" s="15"/>
      <c r="FA1411" s="15"/>
      <c r="FB1411" s="15"/>
      <c r="FC1411" s="15"/>
      <c r="FD1411" s="15"/>
      <c r="FE1411" s="15"/>
      <c r="FF1411" s="15"/>
      <c r="FG1411" s="15"/>
      <c r="FH1411" s="15"/>
      <c r="FI1411" s="15"/>
      <c r="FJ1411" s="15"/>
      <c r="FK1411" s="15"/>
      <c r="FL1411" s="15"/>
      <c r="FM1411" s="15"/>
      <c r="FN1411" s="15"/>
      <c r="FO1411" s="15"/>
      <c r="FP1411" s="15"/>
      <c r="FQ1411" s="15"/>
      <c r="FR1411" s="15"/>
      <c r="FS1411" s="15"/>
      <c r="FT1411" s="15"/>
      <c r="FU1411" s="15"/>
      <c r="FV1411" s="15"/>
      <c r="FW1411" s="15"/>
      <c r="FX1411" s="15"/>
      <c r="FY1411" s="15"/>
      <c r="FZ1411" s="15"/>
      <c r="GA1411" s="15"/>
      <c r="GB1411" s="15"/>
      <c r="GC1411" s="15"/>
      <c r="GD1411" s="15"/>
      <c r="GE1411" s="15"/>
      <c r="GF1411" s="15"/>
      <c r="GG1411" s="15"/>
      <c r="GH1411" s="15"/>
      <c r="GI1411" s="15"/>
      <c r="GJ1411" s="15"/>
      <c r="GK1411" s="15"/>
      <c r="GL1411" s="15"/>
      <c r="GM1411" s="15"/>
      <c r="GN1411" s="15"/>
      <c r="GO1411" s="15"/>
      <c r="GP1411" s="15"/>
      <c r="GQ1411" s="15"/>
      <c r="GR1411" s="15"/>
      <c r="GS1411" s="15"/>
      <c r="GT1411" s="15"/>
      <c r="GU1411" s="15"/>
      <c r="GV1411" s="15"/>
      <c r="GW1411" s="15"/>
      <c r="GX1411" s="15"/>
      <c r="GY1411" s="15"/>
      <c r="GZ1411" s="15"/>
      <c r="HA1411" s="15"/>
      <c r="HB1411" s="15"/>
      <c r="HC1411" s="15"/>
      <c r="HD1411" s="15"/>
      <c r="HE1411" s="15"/>
      <c r="HF1411" s="15"/>
      <c r="HG1411" s="15"/>
      <c r="HH1411" s="15"/>
      <c r="HI1411" s="15"/>
      <c r="HJ1411" s="15"/>
      <c r="HK1411" s="15"/>
      <c r="HL1411" s="15"/>
      <c r="HM1411" s="15"/>
      <c r="HN1411" s="15"/>
      <c r="HO1411" s="15"/>
      <c r="HP1411" s="15"/>
      <c r="HQ1411" s="15"/>
      <c r="HR1411" s="15"/>
      <c r="HS1411" s="15"/>
      <c r="HT1411" s="15"/>
      <c r="HU1411" s="15"/>
      <c r="HV1411" s="15"/>
      <c r="HW1411" s="15"/>
      <c r="HX1411" s="15"/>
      <c r="HY1411" s="15"/>
      <c r="HZ1411" s="15"/>
      <c r="IA1411" s="15"/>
      <c r="IB1411" s="15"/>
      <c r="IC1411" s="15"/>
      <c r="ID1411" s="15"/>
    </row>
    <row r="1412" spans="1:238" s="239" customFormat="1" ht="15" x14ac:dyDescent="0.25">
      <c r="A1412" s="82"/>
      <c r="B1412" s="28"/>
      <c r="C1412" s="28"/>
      <c r="D1412" s="28"/>
      <c r="E1412" s="30"/>
      <c r="F1412" s="80"/>
      <c r="G1412" s="28"/>
      <c r="H1412" s="28"/>
      <c r="I1412" s="166"/>
      <c r="J1412" s="4"/>
      <c r="K1412" s="167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/>
      <c r="AT1412" s="15"/>
      <c r="AU1412" s="15"/>
      <c r="AV1412" s="15"/>
      <c r="AW1412" s="15"/>
      <c r="AX1412" s="15"/>
      <c r="AY1412" s="15"/>
      <c r="AZ1412" s="15"/>
      <c r="BA1412" s="15"/>
      <c r="BB1412" s="15"/>
      <c r="BC1412" s="15"/>
      <c r="BD1412" s="15"/>
      <c r="BE1412" s="15"/>
      <c r="BF1412" s="15"/>
      <c r="BG1412" s="15"/>
      <c r="BH1412" s="15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5"/>
      <c r="CS1412" s="15"/>
      <c r="CT1412" s="15"/>
      <c r="CU1412" s="15"/>
      <c r="CV1412" s="15"/>
      <c r="CW1412" s="15"/>
      <c r="CX1412" s="15"/>
      <c r="CY1412" s="15"/>
      <c r="CZ1412" s="15"/>
      <c r="DA1412" s="15"/>
      <c r="DB1412" s="15"/>
      <c r="DC1412" s="15"/>
      <c r="DD1412" s="15"/>
      <c r="DE1412" s="15"/>
      <c r="DF1412" s="15"/>
      <c r="DG1412" s="15"/>
      <c r="DH1412" s="15"/>
      <c r="DI1412" s="15"/>
      <c r="DJ1412" s="15"/>
      <c r="DK1412" s="15"/>
      <c r="DL1412" s="15"/>
      <c r="DM1412" s="15"/>
      <c r="DN1412" s="15"/>
      <c r="DO1412" s="15"/>
      <c r="DP1412" s="15"/>
      <c r="DQ1412" s="15"/>
      <c r="DR1412" s="15"/>
      <c r="DS1412" s="15"/>
      <c r="DT1412" s="15"/>
      <c r="DU1412" s="15"/>
      <c r="DV1412" s="15"/>
      <c r="DW1412" s="15"/>
      <c r="DX1412" s="15"/>
      <c r="DY1412" s="15"/>
      <c r="DZ1412" s="15"/>
      <c r="EA1412" s="15"/>
      <c r="EB1412" s="15"/>
      <c r="EC1412" s="15"/>
      <c r="ED1412" s="15"/>
      <c r="EE1412" s="15"/>
      <c r="EF1412" s="15"/>
      <c r="EG1412" s="15"/>
      <c r="EH1412" s="15"/>
      <c r="EI1412" s="15"/>
      <c r="EJ1412" s="15"/>
      <c r="EK1412" s="15"/>
      <c r="EL1412" s="15"/>
      <c r="EM1412" s="15"/>
      <c r="EN1412" s="15"/>
      <c r="EO1412" s="15"/>
      <c r="EP1412" s="15"/>
      <c r="EQ1412" s="15"/>
      <c r="ER1412" s="15"/>
      <c r="ES1412" s="15"/>
      <c r="ET1412" s="15"/>
      <c r="EU1412" s="15"/>
      <c r="EV1412" s="15"/>
      <c r="EW1412" s="15"/>
      <c r="EX1412" s="15"/>
      <c r="EY1412" s="15"/>
      <c r="EZ1412" s="15"/>
      <c r="FA1412" s="15"/>
      <c r="FB1412" s="15"/>
      <c r="FC1412" s="15"/>
      <c r="FD1412" s="15"/>
      <c r="FE1412" s="15"/>
      <c r="FF1412" s="15"/>
      <c r="FG1412" s="15"/>
      <c r="FH1412" s="15"/>
      <c r="FI1412" s="15"/>
      <c r="FJ1412" s="15"/>
      <c r="FK1412" s="15"/>
      <c r="FL1412" s="15"/>
      <c r="FM1412" s="15"/>
      <c r="FN1412" s="15"/>
      <c r="FO1412" s="15"/>
      <c r="FP1412" s="15"/>
      <c r="FQ1412" s="15"/>
      <c r="FR1412" s="15"/>
      <c r="FS1412" s="15"/>
      <c r="FT1412" s="15"/>
      <c r="FU1412" s="15"/>
      <c r="FV1412" s="15"/>
      <c r="FW1412" s="15"/>
      <c r="FX1412" s="15"/>
      <c r="FY1412" s="15"/>
      <c r="FZ1412" s="15"/>
      <c r="GA1412" s="15"/>
      <c r="GB1412" s="15"/>
      <c r="GC1412" s="15"/>
      <c r="GD1412" s="15"/>
      <c r="GE1412" s="15"/>
      <c r="GF1412" s="15"/>
      <c r="GG1412" s="15"/>
      <c r="GH1412" s="15"/>
      <c r="GI1412" s="15"/>
      <c r="GJ1412" s="15"/>
      <c r="GK1412" s="15"/>
      <c r="GL1412" s="15"/>
      <c r="GM1412" s="15"/>
      <c r="GN1412" s="15"/>
      <c r="GO1412" s="15"/>
      <c r="GP1412" s="15"/>
      <c r="GQ1412" s="15"/>
      <c r="GR1412" s="15"/>
      <c r="GS1412" s="15"/>
      <c r="GT1412" s="15"/>
      <c r="GU1412" s="15"/>
      <c r="GV1412" s="15"/>
      <c r="GW1412" s="15"/>
      <c r="GX1412" s="15"/>
      <c r="GY1412" s="15"/>
      <c r="GZ1412" s="15"/>
      <c r="HA1412" s="15"/>
      <c r="HB1412" s="15"/>
      <c r="HC1412" s="15"/>
      <c r="HD1412" s="15"/>
      <c r="HE1412" s="15"/>
      <c r="HF1412" s="15"/>
      <c r="HG1412" s="15"/>
      <c r="HH1412" s="15"/>
      <c r="HI1412" s="15"/>
      <c r="HJ1412" s="15"/>
      <c r="HK1412" s="15"/>
      <c r="HL1412" s="15"/>
      <c r="HM1412" s="15"/>
      <c r="HN1412" s="15"/>
      <c r="HO1412" s="15"/>
      <c r="HP1412" s="15"/>
      <c r="HQ1412" s="15"/>
      <c r="HR1412" s="15"/>
      <c r="HS1412" s="15"/>
      <c r="HT1412" s="15"/>
      <c r="HU1412" s="15"/>
      <c r="HV1412" s="15"/>
      <c r="HW1412" s="15"/>
      <c r="HX1412" s="15"/>
      <c r="HY1412" s="15"/>
      <c r="HZ1412" s="15"/>
      <c r="IA1412" s="15"/>
      <c r="IB1412" s="15"/>
      <c r="IC1412" s="15"/>
      <c r="ID1412" s="15"/>
    </row>
    <row r="1413" spans="1:238" s="239" customFormat="1" ht="15" x14ac:dyDescent="0.25">
      <c r="A1413" s="82"/>
      <c r="B1413" s="28"/>
      <c r="C1413" s="28"/>
      <c r="D1413" s="28"/>
      <c r="E1413" s="30"/>
      <c r="F1413" s="80"/>
      <c r="G1413" s="28"/>
      <c r="H1413" s="28"/>
      <c r="I1413" s="166"/>
      <c r="J1413" s="4"/>
      <c r="K1413" s="167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/>
      <c r="AT1413" s="15"/>
      <c r="AU1413" s="15"/>
      <c r="AV1413" s="15"/>
      <c r="AW1413" s="15"/>
      <c r="AX1413" s="15"/>
      <c r="AY1413" s="15"/>
      <c r="AZ1413" s="15"/>
      <c r="BA1413" s="15"/>
      <c r="BB1413" s="15"/>
      <c r="BC1413" s="15"/>
      <c r="BD1413" s="15"/>
      <c r="BE1413" s="15"/>
      <c r="BF1413" s="15"/>
      <c r="BG1413" s="15"/>
      <c r="BH1413" s="15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5"/>
      <c r="CS1413" s="15"/>
      <c r="CT1413" s="15"/>
      <c r="CU1413" s="15"/>
      <c r="CV1413" s="15"/>
      <c r="CW1413" s="15"/>
      <c r="CX1413" s="15"/>
      <c r="CY1413" s="15"/>
      <c r="CZ1413" s="15"/>
      <c r="DA1413" s="15"/>
      <c r="DB1413" s="15"/>
      <c r="DC1413" s="15"/>
      <c r="DD1413" s="15"/>
      <c r="DE1413" s="15"/>
      <c r="DF1413" s="15"/>
      <c r="DG1413" s="15"/>
      <c r="DH1413" s="15"/>
      <c r="DI1413" s="15"/>
      <c r="DJ1413" s="15"/>
      <c r="DK1413" s="15"/>
      <c r="DL1413" s="15"/>
      <c r="DM1413" s="15"/>
      <c r="DN1413" s="15"/>
      <c r="DO1413" s="15"/>
      <c r="DP1413" s="15"/>
      <c r="DQ1413" s="15"/>
      <c r="DR1413" s="15"/>
      <c r="DS1413" s="15"/>
      <c r="DT1413" s="15"/>
      <c r="DU1413" s="15"/>
      <c r="DV1413" s="15"/>
      <c r="DW1413" s="15"/>
      <c r="DX1413" s="15"/>
      <c r="DY1413" s="15"/>
      <c r="DZ1413" s="15"/>
      <c r="EA1413" s="15"/>
      <c r="EB1413" s="15"/>
      <c r="EC1413" s="15"/>
      <c r="ED1413" s="15"/>
      <c r="EE1413" s="15"/>
      <c r="EF1413" s="15"/>
      <c r="EG1413" s="15"/>
      <c r="EH1413" s="15"/>
      <c r="EI1413" s="15"/>
      <c r="EJ1413" s="15"/>
      <c r="EK1413" s="15"/>
      <c r="EL1413" s="15"/>
      <c r="EM1413" s="15"/>
      <c r="EN1413" s="15"/>
      <c r="EO1413" s="15"/>
      <c r="EP1413" s="15"/>
      <c r="EQ1413" s="15"/>
      <c r="ER1413" s="15"/>
      <c r="ES1413" s="15"/>
      <c r="ET1413" s="15"/>
      <c r="EU1413" s="15"/>
      <c r="EV1413" s="15"/>
      <c r="EW1413" s="15"/>
      <c r="EX1413" s="15"/>
      <c r="EY1413" s="15"/>
      <c r="EZ1413" s="15"/>
      <c r="FA1413" s="15"/>
      <c r="FB1413" s="15"/>
      <c r="FC1413" s="15"/>
      <c r="FD1413" s="15"/>
      <c r="FE1413" s="15"/>
      <c r="FF1413" s="15"/>
      <c r="FG1413" s="15"/>
      <c r="FH1413" s="15"/>
      <c r="FI1413" s="15"/>
      <c r="FJ1413" s="15"/>
      <c r="FK1413" s="15"/>
      <c r="FL1413" s="15"/>
      <c r="FM1413" s="15"/>
      <c r="FN1413" s="15"/>
      <c r="FO1413" s="15"/>
      <c r="FP1413" s="15"/>
      <c r="FQ1413" s="15"/>
      <c r="FR1413" s="15"/>
      <c r="FS1413" s="15"/>
      <c r="FT1413" s="15"/>
      <c r="FU1413" s="15"/>
      <c r="FV1413" s="15"/>
      <c r="FW1413" s="15"/>
      <c r="FX1413" s="15"/>
      <c r="FY1413" s="15"/>
      <c r="FZ1413" s="15"/>
      <c r="GA1413" s="15"/>
      <c r="GB1413" s="15"/>
      <c r="GC1413" s="15"/>
      <c r="GD1413" s="15"/>
      <c r="GE1413" s="15"/>
      <c r="GF1413" s="15"/>
      <c r="GG1413" s="15"/>
      <c r="GH1413" s="15"/>
      <c r="GI1413" s="15"/>
      <c r="GJ1413" s="15"/>
      <c r="GK1413" s="15"/>
      <c r="GL1413" s="15"/>
      <c r="GM1413" s="15"/>
      <c r="GN1413" s="15"/>
      <c r="GO1413" s="15"/>
      <c r="GP1413" s="15"/>
      <c r="GQ1413" s="15"/>
      <c r="GR1413" s="15"/>
      <c r="GS1413" s="15"/>
      <c r="GT1413" s="15"/>
      <c r="GU1413" s="15"/>
      <c r="GV1413" s="15"/>
      <c r="GW1413" s="15"/>
      <c r="GX1413" s="15"/>
      <c r="GY1413" s="15"/>
      <c r="GZ1413" s="15"/>
      <c r="HA1413" s="15"/>
      <c r="HB1413" s="15"/>
      <c r="HC1413" s="15"/>
      <c r="HD1413" s="15"/>
      <c r="HE1413" s="15"/>
      <c r="HF1413" s="15"/>
      <c r="HG1413" s="15"/>
      <c r="HH1413" s="15"/>
      <c r="HI1413" s="15"/>
      <c r="HJ1413" s="15"/>
      <c r="HK1413" s="15"/>
      <c r="HL1413" s="15"/>
      <c r="HM1413" s="15"/>
      <c r="HN1413" s="15"/>
      <c r="HO1413" s="15"/>
      <c r="HP1413" s="15"/>
      <c r="HQ1413" s="15"/>
      <c r="HR1413" s="15"/>
      <c r="HS1413" s="15"/>
      <c r="HT1413" s="15"/>
      <c r="HU1413" s="15"/>
      <c r="HV1413" s="15"/>
      <c r="HW1413" s="15"/>
      <c r="HX1413" s="15"/>
      <c r="HY1413" s="15"/>
      <c r="HZ1413" s="15"/>
      <c r="IA1413" s="15"/>
      <c r="IB1413" s="15"/>
      <c r="IC1413" s="15"/>
      <c r="ID1413" s="15"/>
    </row>
    <row r="1414" spans="1:238" s="239" customFormat="1" ht="15" x14ac:dyDescent="0.25">
      <c r="A1414" s="82"/>
      <c r="B1414" s="28"/>
      <c r="C1414" s="28"/>
      <c r="D1414" s="28"/>
      <c r="E1414" s="30"/>
      <c r="F1414" s="80"/>
      <c r="G1414" s="28"/>
      <c r="H1414" s="28"/>
      <c r="I1414" s="166"/>
      <c r="J1414" s="4"/>
      <c r="K1414" s="167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  <c r="AZ1414" s="15"/>
      <c r="BA1414" s="15"/>
      <c r="BB1414" s="15"/>
      <c r="BC1414" s="15"/>
      <c r="BD1414" s="15"/>
      <c r="BE1414" s="15"/>
      <c r="BF1414" s="15"/>
      <c r="BG1414" s="15"/>
      <c r="BH1414" s="15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5"/>
      <c r="CW1414" s="15"/>
      <c r="CX1414" s="15"/>
      <c r="CY1414" s="15"/>
      <c r="CZ1414" s="15"/>
      <c r="DA1414" s="15"/>
      <c r="DB1414" s="15"/>
      <c r="DC1414" s="15"/>
      <c r="DD1414" s="15"/>
      <c r="DE1414" s="15"/>
      <c r="DF1414" s="15"/>
      <c r="DG1414" s="15"/>
      <c r="DH1414" s="15"/>
      <c r="DI1414" s="15"/>
      <c r="DJ1414" s="15"/>
      <c r="DK1414" s="15"/>
      <c r="DL1414" s="15"/>
      <c r="DM1414" s="15"/>
      <c r="DN1414" s="15"/>
      <c r="DO1414" s="15"/>
      <c r="DP1414" s="15"/>
      <c r="DQ1414" s="15"/>
      <c r="DR1414" s="15"/>
      <c r="DS1414" s="15"/>
      <c r="DT1414" s="15"/>
      <c r="DU1414" s="15"/>
      <c r="DV1414" s="15"/>
      <c r="DW1414" s="15"/>
      <c r="DX1414" s="15"/>
      <c r="DY1414" s="15"/>
      <c r="DZ1414" s="15"/>
      <c r="EA1414" s="15"/>
      <c r="EB1414" s="15"/>
      <c r="EC1414" s="15"/>
      <c r="ED1414" s="15"/>
      <c r="EE1414" s="15"/>
      <c r="EF1414" s="15"/>
      <c r="EG1414" s="15"/>
      <c r="EH1414" s="15"/>
      <c r="EI1414" s="15"/>
      <c r="EJ1414" s="15"/>
      <c r="EK1414" s="15"/>
      <c r="EL1414" s="15"/>
      <c r="EM1414" s="15"/>
      <c r="EN1414" s="15"/>
      <c r="EO1414" s="15"/>
      <c r="EP1414" s="15"/>
      <c r="EQ1414" s="15"/>
      <c r="ER1414" s="15"/>
      <c r="ES1414" s="15"/>
      <c r="ET1414" s="15"/>
      <c r="EU1414" s="15"/>
      <c r="EV1414" s="15"/>
      <c r="EW1414" s="15"/>
      <c r="EX1414" s="15"/>
      <c r="EY1414" s="15"/>
      <c r="EZ1414" s="15"/>
      <c r="FA1414" s="15"/>
      <c r="FB1414" s="15"/>
      <c r="FC1414" s="15"/>
      <c r="FD1414" s="15"/>
      <c r="FE1414" s="15"/>
      <c r="FF1414" s="15"/>
      <c r="FG1414" s="15"/>
      <c r="FH1414" s="15"/>
      <c r="FI1414" s="15"/>
      <c r="FJ1414" s="15"/>
      <c r="FK1414" s="15"/>
      <c r="FL1414" s="15"/>
      <c r="FM1414" s="15"/>
      <c r="FN1414" s="15"/>
      <c r="FO1414" s="15"/>
      <c r="FP1414" s="15"/>
      <c r="FQ1414" s="15"/>
      <c r="FR1414" s="15"/>
      <c r="FS1414" s="15"/>
      <c r="FT1414" s="15"/>
      <c r="FU1414" s="15"/>
      <c r="FV1414" s="15"/>
      <c r="FW1414" s="15"/>
      <c r="FX1414" s="15"/>
      <c r="FY1414" s="15"/>
      <c r="FZ1414" s="15"/>
      <c r="GA1414" s="15"/>
      <c r="GB1414" s="15"/>
      <c r="GC1414" s="15"/>
      <c r="GD1414" s="15"/>
      <c r="GE1414" s="15"/>
      <c r="GF1414" s="15"/>
      <c r="GG1414" s="15"/>
      <c r="GH1414" s="15"/>
      <c r="GI1414" s="15"/>
      <c r="GJ1414" s="15"/>
      <c r="GK1414" s="15"/>
      <c r="GL1414" s="15"/>
      <c r="GM1414" s="15"/>
      <c r="GN1414" s="15"/>
      <c r="GO1414" s="15"/>
      <c r="GP1414" s="15"/>
      <c r="GQ1414" s="15"/>
      <c r="GR1414" s="15"/>
      <c r="GS1414" s="15"/>
      <c r="GT1414" s="15"/>
      <c r="GU1414" s="15"/>
      <c r="GV1414" s="15"/>
      <c r="GW1414" s="15"/>
      <c r="GX1414" s="15"/>
      <c r="GY1414" s="15"/>
      <c r="GZ1414" s="15"/>
      <c r="HA1414" s="15"/>
      <c r="HB1414" s="15"/>
      <c r="HC1414" s="15"/>
      <c r="HD1414" s="15"/>
      <c r="HE1414" s="15"/>
      <c r="HF1414" s="15"/>
      <c r="HG1414" s="15"/>
      <c r="HH1414" s="15"/>
      <c r="HI1414" s="15"/>
      <c r="HJ1414" s="15"/>
      <c r="HK1414" s="15"/>
      <c r="HL1414" s="15"/>
      <c r="HM1414" s="15"/>
      <c r="HN1414" s="15"/>
      <c r="HO1414" s="15"/>
      <c r="HP1414" s="15"/>
      <c r="HQ1414" s="15"/>
      <c r="HR1414" s="15"/>
      <c r="HS1414" s="15"/>
      <c r="HT1414" s="15"/>
      <c r="HU1414" s="15"/>
      <c r="HV1414" s="15"/>
      <c r="HW1414" s="15"/>
      <c r="HX1414" s="15"/>
      <c r="HY1414" s="15"/>
      <c r="HZ1414" s="15"/>
      <c r="IA1414" s="15"/>
      <c r="IB1414" s="15"/>
      <c r="IC1414" s="15"/>
      <c r="ID1414" s="15"/>
    </row>
    <row r="1415" spans="1:238" s="239" customFormat="1" ht="15" x14ac:dyDescent="0.25">
      <c r="A1415" s="82"/>
      <c r="B1415" s="28"/>
      <c r="C1415" s="28"/>
      <c r="D1415" s="28"/>
      <c r="E1415" s="30"/>
      <c r="F1415" s="80"/>
      <c r="G1415" s="28"/>
      <c r="H1415" s="28"/>
      <c r="I1415" s="166"/>
      <c r="J1415" s="4"/>
      <c r="K1415" s="167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/>
      <c r="AT1415" s="15"/>
      <c r="AU1415" s="15"/>
      <c r="AV1415" s="15"/>
      <c r="AW1415" s="15"/>
      <c r="AX1415" s="15"/>
      <c r="AY1415" s="15"/>
      <c r="AZ1415" s="15"/>
      <c r="BA1415" s="15"/>
      <c r="BB1415" s="15"/>
      <c r="BC1415" s="15"/>
      <c r="BD1415" s="15"/>
      <c r="BE1415" s="15"/>
      <c r="BF1415" s="15"/>
      <c r="BG1415" s="15"/>
      <c r="BH1415" s="15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5"/>
      <c r="CS1415" s="15"/>
      <c r="CT1415" s="15"/>
      <c r="CU1415" s="15"/>
      <c r="CV1415" s="15"/>
      <c r="CW1415" s="15"/>
      <c r="CX1415" s="15"/>
      <c r="CY1415" s="15"/>
      <c r="CZ1415" s="15"/>
      <c r="DA1415" s="15"/>
      <c r="DB1415" s="15"/>
      <c r="DC1415" s="15"/>
      <c r="DD1415" s="15"/>
      <c r="DE1415" s="15"/>
      <c r="DF1415" s="15"/>
      <c r="DG1415" s="15"/>
      <c r="DH1415" s="15"/>
      <c r="DI1415" s="15"/>
      <c r="DJ1415" s="15"/>
      <c r="DK1415" s="15"/>
      <c r="DL1415" s="15"/>
      <c r="DM1415" s="15"/>
      <c r="DN1415" s="15"/>
      <c r="DO1415" s="15"/>
      <c r="DP1415" s="15"/>
      <c r="DQ1415" s="15"/>
      <c r="DR1415" s="15"/>
      <c r="DS1415" s="15"/>
      <c r="DT1415" s="15"/>
      <c r="DU1415" s="15"/>
      <c r="DV1415" s="15"/>
      <c r="DW1415" s="15"/>
      <c r="DX1415" s="15"/>
      <c r="DY1415" s="15"/>
      <c r="DZ1415" s="15"/>
      <c r="EA1415" s="15"/>
      <c r="EB1415" s="15"/>
      <c r="EC1415" s="15"/>
      <c r="ED1415" s="15"/>
      <c r="EE1415" s="15"/>
      <c r="EF1415" s="15"/>
      <c r="EG1415" s="15"/>
      <c r="EH1415" s="15"/>
      <c r="EI1415" s="15"/>
      <c r="EJ1415" s="15"/>
      <c r="EK1415" s="15"/>
      <c r="EL1415" s="15"/>
      <c r="EM1415" s="15"/>
      <c r="EN1415" s="15"/>
      <c r="EO1415" s="15"/>
      <c r="EP1415" s="15"/>
      <c r="EQ1415" s="15"/>
      <c r="ER1415" s="15"/>
      <c r="ES1415" s="15"/>
      <c r="ET1415" s="15"/>
      <c r="EU1415" s="15"/>
      <c r="EV1415" s="15"/>
      <c r="EW1415" s="15"/>
      <c r="EX1415" s="15"/>
      <c r="EY1415" s="15"/>
      <c r="EZ1415" s="15"/>
      <c r="FA1415" s="15"/>
      <c r="FB1415" s="15"/>
      <c r="FC1415" s="15"/>
      <c r="FD1415" s="15"/>
      <c r="FE1415" s="15"/>
      <c r="FF1415" s="15"/>
      <c r="FG1415" s="15"/>
      <c r="FH1415" s="15"/>
      <c r="FI1415" s="15"/>
      <c r="FJ1415" s="15"/>
      <c r="FK1415" s="15"/>
      <c r="FL1415" s="15"/>
      <c r="FM1415" s="15"/>
      <c r="FN1415" s="15"/>
      <c r="FO1415" s="15"/>
      <c r="FP1415" s="15"/>
      <c r="FQ1415" s="15"/>
      <c r="FR1415" s="15"/>
      <c r="FS1415" s="15"/>
      <c r="FT1415" s="15"/>
      <c r="FU1415" s="15"/>
      <c r="FV1415" s="15"/>
      <c r="FW1415" s="15"/>
      <c r="FX1415" s="15"/>
      <c r="FY1415" s="15"/>
      <c r="FZ1415" s="15"/>
      <c r="GA1415" s="15"/>
      <c r="GB1415" s="15"/>
      <c r="GC1415" s="15"/>
      <c r="GD1415" s="15"/>
      <c r="GE1415" s="15"/>
      <c r="GF1415" s="15"/>
      <c r="GG1415" s="15"/>
      <c r="GH1415" s="15"/>
      <c r="GI1415" s="15"/>
      <c r="GJ1415" s="15"/>
      <c r="GK1415" s="15"/>
      <c r="GL1415" s="15"/>
      <c r="GM1415" s="15"/>
      <c r="GN1415" s="15"/>
      <c r="GO1415" s="15"/>
      <c r="GP1415" s="15"/>
      <c r="GQ1415" s="15"/>
      <c r="GR1415" s="15"/>
      <c r="GS1415" s="15"/>
      <c r="GT1415" s="15"/>
      <c r="GU1415" s="15"/>
      <c r="GV1415" s="15"/>
      <c r="GW1415" s="15"/>
      <c r="GX1415" s="15"/>
      <c r="GY1415" s="15"/>
      <c r="GZ1415" s="15"/>
      <c r="HA1415" s="15"/>
      <c r="HB1415" s="15"/>
      <c r="HC1415" s="15"/>
      <c r="HD1415" s="15"/>
      <c r="HE1415" s="15"/>
      <c r="HF1415" s="15"/>
      <c r="HG1415" s="15"/>
      <c r="HH1415" s="15"/>
      <c r="HI1415" s="15"/>
      <c r="HJ1415" s="15"/>
      <c r="HK1415" s="15"/>
      <c r="HL1415" s="15"/>
      <c r="HM1415" s="15"/>
      <c r="HN1415" s="15"/>
      <c r="HO1415" s="15"/>
      <c r="HP1415" s="15"/>
      <c r="HQ1415" s="15"/>
      <c r="HR1415" s="15"/>
      <c r="HS1415" s="15"/>
      <c r="HT1415" s="15"/>
      <c r="HU1415" s="15"/>
      <c r="HV1415" s="15"/>
      <c r="HW1415" s="15"/>
      <c r="HX1415" s="15"/>
      <c r="HY1415" s="15"/>
      <c r="HZ1415" s="15"/>
      <c r="IA1415" s="15"/>
      <c r="IB1415" s="15"/>
      <c r="IC1415" s="15"/>
      <c r="ID1415" s="15"/>
    </row>
    <row r="1416" spans="1:238" s="239" customFormat="1" ht="15" x14ac:dyDescent="0.25">
      <c r="A1416" s="82"/>
      <c r="B1416" s="28"/>
      <c r="C1416" s="28"/>
      <c r="D1416" s="28"/>
      <c r="E1416" s="30"/>
      <c r="F1416" s="80"/>
      <c r="G1416" s="28"/>
      <c r="H1416" s="28"/>
      <c r="I1416" s="166"/>
      <c r="J1416" s="4"/>
      <c r="K1416" s="167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  <c r="AX1416" s="15"/>
      <c r="AY1416" s="15"/>
      <c r="AZ1416" s="15"/>
      <c r="BA1416" s="15"/>
      <c r="BB1416" s="15"/>
      <c r="BC1416" s="15"/>
      <c r="BD1416" s="15"/>
      <c r="BE1416" s="15"/>
      <c r="BF1416" s="15"/>
      <c r="BG1416" s="15"/>
      <c r="BH1416" s="15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5"/>
      <c r="CS1416" s="15"/>
      <c r="CT1416" s="15"/>
      <c r="CU1416" s="15"/>
      <c r="CV1416" s="15"/>
      <c r="CW1416" s="15"/>
      <c r="CX1416" s="15"/>
      <c r="CY1416" s="15"/>
      <c r="CZ1416" s="15"/>
      <c r="DA1416" s="15"/>
      <c r="DB1416" s="15"/>
      <c r="DC1416" s="15"/>
      <c r="DD1416" s="15"/>
      <c r="DE1416" s="15"/>
      <c r="DF1416" s="15"/>
      <c r="DG1416" s="15"/>
      <c r="DH1416" s="15"/>
      <c r="DI1416" s="15"/>
      <c r="DJ1416" s="15"/>
      <c r="DK1416" s="15"/>
      <c r="DL1416" s="15"/>
      <c r="DM1416" s="15"/>
      <c r="DN1416" s="15"/>
      <c r="DO1416" s="15"/>
      <c r="DP1416" s="15"/>
      <c r="DQ1416" s="15"/>
      <c r="DR1416" s="15"/>
      <c r="DS1416" s="15"/>
      <c r="DT1416" s="15"/>
      <c r="DU1416" s="15"/>
      <c r="DV1416" s="15"/>
      <c r="DW1416" s="15"/>
      <c r="DX1416" s="15"/>
      <c r="DY1416" s="15"/>
      <c r="DZ1416" s="15"/>
      <c r="EA1416" s="15"/>
      <c r="EB1416" s="15"/>
      <c r="EC1416" s="15"/>
      <c r="ED1416" s="15"/>
      <c r="EE1416" s="15"/>
      <c r="EF1416" s="15"/>
      <c r="EG1416" s="15"/>
      <c r="EH1416" s="15"/>
      <c r="EI1416" s="15"/>
      <c r="EJ1416" s="15"/>
      <c r="EK1416" s="15"/>
      <c r="EL1416" s="15"/>
      <c r="EM1416" s="15"/>
      <c r="EN1416" s="15"/>
      <c r="EO1416" s="15"/>
      <c r="EP1416" s="15"/>
      <c r="EQ1416" s="15"/>
      <c r="ER1416" s="15"/>
      <c r="ES1416" s="15"/>
      <c r="ET1416" s="15"/>
      <c r="EU1416" s="15"/>
      <c r="EV1416" s="15"/>
      <c r="EW1416" s="15"/>
      <c r="EX1416" s="15"/>
      <c r="EY1416" s="15"/>
      <c r="EZ1416" s="15"/>
      <c r="FA1416" s="15"/>
      <c r="FB1416" s="15"/>
      <c r="FC1416" s="15"/>
      <c r="FD1416" s="15"/>
      <c r="FE1416" s="15"/>
      <c r="FF1416" s="15"/>
      <c r="FG1416" s="15"/>
      <c r="FH1416" s="15"/>
      <c r="FI1416" s="15"/>
      <c r="FJ1416" s="15"/>
      <c r="FK1416" s="15"/>
      <c r="FL1416" s="15"/>
      <c r="FM1416" s="15"/>
      <c r="FN1416" s="15"/>
      <c r="FO1416" s="15"/>
      <c r="FP1416" s="15"/>
      <c r="FQ1416" s="15"/>
      <c r="FR1416" s="15"/>
      <c r="FS1416" s="15"/>
      <c r="FT1416" s="15"/>
      <c r="FU1416" s="15"/>
      <c r="FV1416" s="15"/>
      <c r="FW1416" s="15"/>
      <c r="FX1416" s="15"/>
      <c r="FY1416" s="15"/>
      <c r="FZ1416" s="15"/>
      <c r="GA1416" s="15"/>
      <c r="GB1416" s="15"/>
      <c r="GC1416" s="15"/>
      <c r="GD1416" s="15"/>
      <c r="GE1416" s="15"/>
      <c r="GF1416" s="15"/>
      <c r="GG1416" s="15"/>
      <c r="GH1416" s="15"/>
      <c r="GI1416" s="15"/>
      <c r="GJ1416" s="15"/>
      <c r="GK1416" s="15"/>
      <c r="GL1416" s="15"/>
      <c r="GM1416" s="15"/>
      <c r="GN1416" s="15"/>
      <c r="GO1416" s="15"/>
      <c r="GP1416" s="15"/>
      <c r="GQ1416" s="15"/>
      <c r="GR1416" s="15"/>
      <c r="GS1416" s="15"/>
      <c r="GT1416" s="15"/>
      <c r="GU1416" s="15"/>
      <c r="GV1416" s="15"/>
      <c r="GW1416" s="15"/>
      <c r="GX1416" s="15"/>
      <c r="GY1416" s="15"/>
      <c r="GZ1416" s="15"/>
      <c r="HA1416" s="15"/>
      <c r="HB1416" s="15"/>
      <c r="HC1416" s="15"/>
      <c r="HD1416" s="15"/>
      <c r="HE1416" s="15"/>
      <c r="HF1416" s="15"/>
      <c r="HG1416" s="15"/>
      <c r="HH1416" s="15"/>
      <c r="HI1416" s="15"/>
      <c r="HJ1416" s="15"/>
      <c r="HK1416" s="15"/>
      <c r="HL1416" s="15"/>
      <c r="HM1416" s="15"/>
      <c r="HN1416" s="15"/>
      <c r="HO1416" s="15"/>
      <c r="HP1416" s="15"/>
      <c r="HQ1416" s="15"/>
      <c r="HR1416" s="15"/>
      <c r="HS1416" s="15"/>
      <c r="HT1416" s="15"/>
      <c r="HU1416" s="15"/>
      <c r="HV1416" s="15"/>
      <c r="HW1416" s="15"/>
      <c r="HX1416" s="15"/>
      <c r="HY1416" s="15"/>
      <c r="HZ1416" s="15"/>
      <c r="IA1416" s="15"/>
      <c r="IB1416" s="15"/>
      <c r="IC1416" s="15"/>
      <c r="ID1416" s="15"/>
    </row>
    <row r="1417" spans="1:238" s="239" customFormat="1" ht="15" x14ac:dyDescent="0.25">
      <c r="A1417" s="82"/>
      <c r="B1417" s="28"/>
      <c r="C1417" s="28"/>
      <c r="D1417" s="28"/>
      <c r="E1417" s="30"/>
      <c r="F1417" s="80"/>
      <c r="G1417" s="28"/>
      <c r="H1417" s="28"/>
      <c r="I1417" s="166"/>
      <c r="J1417" s="4"/>
      <c r="K1417" s="167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  <c r="AZ1417" s="15"/>
      <c r="BA1417" s="15"/>
      <c r="BB1417" s="15"/>
      <c r="BC1417" s="15"/>
      <c r="BD1417" s="15"/>
      <c r="BE1417" s="15"/>
      <c r="BF1417" s="15"/>
      <c r="BG1417" s="15"/>
      <c r="BH1417" s="15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5"/>
      <c r="CW1417" s="15"/>
      <c r="CX1417" s="15"/>
      <c r="CY1417" s="15"/>
      <c r="CZ1417" s="15"/>
      <c r="DA1417" s="15"/>
      <c r="DB1417" s="15"/>
      <c r="DC1417" s="15"/>
      <c r="DD1417" s="15"/>
      <c r="DE1417" s="15"/>
      <c r="DF1417" s="15"/>
      <c r="DG1417" s="15"/>
      <c r="DH1417" s="15"/>
      <c r="DI1417" s="15"/>
      <c r="DJ1417" s="15"/>
      <c r="DK1417" s="15"/>
      <c r="DL1417" s="15"/>
      <c r="DM1417" s="15"/>
      <c r="DN1417" s="15"/>
      <c r="DO1417" s="15"/>
      <c r="DP1417" s="15"/>
      <c r="DQ1417" s="15"/>
      <c r="DR1417" s="15"/>
      <c r="DS1417" s="15"/>
      <c r="DT1417" s="15"/>
      <c r="DU1417" s="15"/>
      <c r="DV1417" s="15"/>
      <c r="DW1417" s="15"/>
      <c r="DX1417" s="15"/>
      <c r="DY1417" s="15"/>
      <c r="DZ1417" s="15"/>
      <c r="EA1417" s="15"/>
      <c r="EB1417" s="15"/>
      <c r="EC1417" s="15"/>
      <c r="ED1417" s="15"/>
      <c r="EE1417" s="15"/>
      <c r="EF1417" s="15"/>
      <c r="EG1417" s="15"/>
      <c r="EH1417" s="15"/>
      <c r="EI1417" s="15"/>
      <c r="EJ1417" s="15"/>
      <c r="EK1417" s="15"/>
      <c r="EL1417" s="15"/>
      <c r="EM1417" s="15"/>
      <c r="EN1417" s="15"/>
      <c r="EO1417" s="15"/>
      <c r="EP1417" s="15"/>
      <c r="EQ1417" s="15"/>
      <c r="ER1417" s="15"/>
      <c r="ES1417" s="15"/>
      <c r="ET1417" s="15"/>
      <c r="EU1417" s="15"/>
      <c r="EV1417" s="15"/>
      <c r="EW1417" s="15"/>
      <c r="EX1417" s="15"/>
      <c r="EY1417" s="15"/>
      <c r="EZ1417" s="15"/>
      <c r="FA1417" s="15"/>
      <c r="FB1417" s="15"/>
      <c r="FC1417" s="15"/>
      <c r="FD1417" s="15"/>
      <c r="FE1417" s="15"/>
      <c r="FF1417" s="15"/>
      <c r="FG1417" s="15"/>
      <c r="FH1417" s="15"/>
      <c r="FI1417" s="15"/>
      <c r="FJ1417" s="15"/>
      <c r="FK1417" s="15"/>
      <c r="FL1417" s="15"/>
      <c r="FM1417" s="15"/>
      <c r="FN1417" s="15"/>
      <c r="FO1417" s="15"/>
      <c r="FP1417" s="15"/>
      <c r="FQ1417" s="15"/>
      <c r="FR1417" s="15"/>
      <c r="FS1417" s="15"/>
      <c r="FT1417" s="15"/>
      <c r="FU1417" s="15"/>
      <c r="FV1417" s="15"/>
      <c r="FW1417" s="15"/>
      <c r="FX1417" s="15"/>
      <c r="FY1417" s="15"/>
      <c r="FZ1417" s="15"/>
      <c r="GA1417" s="15"/>
      <c r="GB1417" s="15"/>
      <c r="GC1417" s="15"/>
      <c r="GD1417" s="15"/>
      <c r="GE1417" s="15"/>
      <c r="GF1417" s="15"/>
      <c r="GG1417" s="15"/>
      <c r="GH1417" s="15"/>
      <c r="GI1417" s="15"/>
      <c r="GJ1417" s="15"/>
      <c r="GK1417" s="15"/>
      <c r="GL1417" s="15"/>
      <c r="GM1417" s="15"/>
      <c r="GN1417" s="15"/>
      <c r="GO1417" s="15"/>
      <c r="GP1417" s="15"/>
      <c r="GQ1417" s="15"/>
      <c r="GR1417" s="15"/>
      <c r="GS1417" s="15"/>
      <c r="GT1417" s="15"/>
      <c r="GU1417" s="15"/>
      <c r="GV1417" s="15"/>
      <c r="GW1417" s="15"/>
      <c r="GX1417" s="15"/>
      <c r="GY1417" s="15"/>
      <c r="GZ1417" s="15"/>
      <c r="HA1417" s="15"/>
      <c r="HB1417" s="15"/>
      <c r="HC1417" s="15"/>
      <c r="HD1417" s="15"/>
      <c r="HE1417" s="15"/>
      <c r="HF1417" s="15"/>
      <c r="HG1417" s="15"/>
      <c r="HH1417" s="15"/>
      <c r="HI1417" s="15"/>
      <c r="HJ1417" s="15"/>
      <c r="HK1417" s="15"/>
      <c r="HL1417" s="15"/>
      <c r="HM1417" s="15"/>
      <c r="HN1417" s="15"/>
      <c r="HO1417" s="15"/>
      <c r="HP1417" s="15"/>
      <c r="HQ1417" s="15"/>
      <c r="HR1417" s="15"/>
      <c r="HS1417" s="15"/>
      <c r="HT1417" s="15"/>
      <c r="HU1417" s="15"/>
      <c r="HV1417" s="15"/>
      <c r="HW1417" s="15"/>
      <c r="HX1417" s="15"/>
      <c r="HY1417" s="15"/>
      <c r="HZ1417" s="15"/>
      <c r="IA1417" s="15"/>
      <c r="IB1417" s="15"/>
      <c r="IC1417" s="15"/>
      <c r="ID1417" s="15"/>
    </row>
    <row r="1418" spans="1:238" s="239" customFormat="1" ht="15" x14ac:dyDescent="0.25">
      <c r="A1418" s="82"/>
      <c r="B1418" s="28"/>
      <c r="C1418" s="28"/>
      <c r="D1418" s="28"/>
      <c r="E1418" s="30"/>
      <c r="F1418" s="80"/>
      <c r="G1418" s="28"/>
      <c r="H1418" s="28"/>
      <c r="I1418" s="166"/>
      <c r="J1418" s="4"/>
      <c r="K1418" s="167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/>
      <c r="AT1418" s="15"/>
      <c r="AU1418" s="15"/>
      <c r="AV1418" s="15"/>
      <c r="AW1418" s="15"/>
      <c r="AX1418" s="15"/>
      <c r="AY1418" s="15"/>
      <c r="AZ1418" s="15"/>
      <c r="BA1418" s="15"/>
      <c r="BB1418" s="15"/>
      <c r="BC1418" s="15"/>
      <c r="BD1418" s="15"/>
      <c r="BE1418" s="15"/>
      <c r="BF1418" s="15"/>
      <c r="BG1418" s="15"/>
      <c r="BH1418" s="15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5"/>
      <c r="CS1418" s="15"/>
      <c r="CT1418" s="15"/>
      <c r="CU1418" s="15"/>
      <c r="CV1418" s="15"/>
      <c r="CW1418" s="15"/>
      <c r="CX1418" s="15"/>
      <c r="CY1418" s="15"/>
      <c r="CZ1418" s="15"/>
      <c r="DA1418" s="15"/>
      <c r="DB1418" s="15"/>
      <c r="DC1418" s="15"/>
      <c r="DD1418" s="15"/>
      <c r="DE1418" s="15"/>
      <c r="DF1418" s="15"/>
      <c r="DG1418" s="15"/>
      <c r="DH1418" s="15"/>
      <c r="DI1418" s="15"/>
      <c r="DJ1418" s="15"/>
      <c r="DK1418" s="15"/>
      <c r="DL1418" s="15"/>
      <c r="DM1418" s="15"/>
      <c r="DN1418" s="15"/>
      <c r="DO1418" s="15"/>
      <c r="DP1418" s="15"/>
      <c r="DQ1418" s="15"/>
      <c r="DR1418" s="15"/>
      <c r="DS1418" s="15"/>
      <c r="DT1418" s="15"/>
      <c r="DU1418" s="15"/>
      <c r="DV1418" s="15"/>
      <c r="DW1418" s="15"/>
      <c r="DX1418" s="15"/>
      <c r="DY1418" s="15"/>
      <c r="DZ1418" s="15"/>
      <c r="EA1418" s="15"/>
      <c r="EB1418" s="15"/>
      <c r="EC1418" s="15"/>
      <c r="ED1418" s="15"/>
      <c r="EE1418" s="15"/>
      <c r="EF1418" s="15"/>
      <c r="EG1418" s="15"/>
      <c r="EH1418" s="15"/>
      <c r="EI1418" s="15"/>
      <c r="EJ1418" s="15"/>
      <c r="EK1418" s="15"/>
      <c r="EL1418" s="15"/>
      <c r="EM1418" s="15"/>
      <c r="EN1418" s="15"/>
      <c r="EO1418" s="15"/>
      <c r="EP1418" s="15"/>
      <c r="EQ1418" s="15"/>
      <c r="ER1418" s="15"/>
      <c r="ES1418" s="15"/>
      <c r="ET1418" s="15"/>
      <c r="EU1418" s="15"/>
      <c r="EV1418" s="15"/>
      <c r="EW1418" s="15"/>
      <c r="EX1418" s="15"/>
      <c r="EY1418" s="15"/>
      <c r="EZ1418" s="15"/>
      <c r="FA1418" s="15"/>
      <c r="FB1418" s="15"/>
      <c r="FC1418" s="15"/>
      <c r="FD1418" s="15"/>
      <c r="FE1418" s="15"/>
      <c r="FF1418" s="15"/>
      <c r="FG1418" s="15"/>
      <c r="FH1418" s="15"/>
      <c r="FI1418" s="15"/>
      <c r="FJ1418" s="15"/>
      <c r="FK1418" s="15"/>
      <c r="FL1418" s="15"/>
      <c r="FM1418" s="15"/>
      <c r="FN1418" s="15"/>
      <c r="FO1418" s="15"/>
      <c r="FP1418" s="15"/>
      <c r="FQ1418" s="15"/>
      <c r="FR1418" s="15"/>
      <c r="FS1418" s="15"/>
      <c r="FT1418" s="15"/>
      <c r="FU1418" s="15"/>
      <c r="FV1418" s="15"/>
      <c r="FW1418" s="15"/>
      <c r="FX1418" s="15"/>
      <c r="FY1418" s="15"/>
      <c r="FZ1418" s="15"/>
      <c r="GA1418" s="15"/>
      <c r="GB1418" s="15"/>
      <c r="GC1418" s="15"/>
      <c r="GD1418" s="15"/>
      <c r="GE1418" s="15"/>
      <c r="GF1418" s="15"/>
      <c r="GG1418" s="15"/>
      <c r="GH1418" s="15"/>
      <c r="GI1418" s="15"/>
      <c r="GJ1418" s="15"/>
      <c r="GK1418" s="15"/>
      <c r="GL1418" s="15"/>
      <c r="GM1418" s="15"/>
      <c r="GN1418" s="15"/>
      <c r="GO1418" s="15"/>
      <c r="GP1418" s="15"/>
      <c r="GQ1418" s="15"/>
      <c r="GR1418" s="15"/>
      <c r="GS1418" s="15"/>
      <c r="GT1418" s="15"/>
      <c r="GU1418" s="15"/>
      <c r="GV1418" s="15"/>
      <c r="GW1418" s="15"/>
      <c r="GX1418" s="15"/>
      <c r="GY1418" s="15"/>
      <c r="GZ1418" s="15"/>
      <c r="HA1418" s="15"/>
      <c r="HB1418" s="15"/>
      <c r="HC1418" s="15"/>
      <c r="HD1418" s="15"/>
      <c r="HE1418" s="15"/>
      <c r="HF1418" s="15"/>
      <c r="HG1418" s="15"/>
      <c r="HH1418" s="15"/>
      <c r="HI1418" s="15"/>
      <c r="HJ1418" s="15"/>
      <c r="HK1418" s="15"/>
      <c r="HL1418" s="15"/>
      <c r="HM1418" s="15"/>
      <c r="HN1418" s="15"/>
      <c r="HO1418" s="15"/>
      <c r="HP1418" s="15"/>
      <c r="HQ1418" s="15"/>
      <c r="HR1418" s="15"/>
      <c r="HS1418" s="15"/>
      <c r="HT1418" s="15"/>
      <c r="HU1418" s="15"/>
      <c r="HV1418" s="15"/>
      <c r="HW1418" s="15"/>
      <c r="HX1418" s="15"/>
      <c r="HY1418" s="15"/>
      <c r="HZ1418" s="15"/>
      <c r="IA1418" s="15"/>
      <c r="IB1418" s="15"/>
      <c r="IC1418" s="15"/>
      <c r="ID1418" s="15"/>
    </row>
    <row r="1419" spans="1:238" s="239" customFormat="1" ht="15" x14ac:dyDescent="0.25">
      <c r="A1419" s="82"/>
      <c r="B1419" s="28"/>
      <c r="C1419" s="28"/>
      <c r="D1419" s="28"/>
      <c r="E1419" s="30"/>
      <c r="F1419" s="80"/>
      <c r="G1419" s="28"/>
      <c r="H1419" s="28"/>
      <c r="I1419" s="166"/>
      <c r="J1419" s="4"/>
      <c r="K1419" s="167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5"/>
      <c r="BC1419" s="15"/>
      <c r="BD1419" s="15"/>
      <c r="BE1419" s="15"/>
      <c r="BF1419" s="15"/>
      <c r="BG1419" s="15"/>
      <c r="BH1419" s="15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5"/>
      <c r="CW1419" s="15"/>
      <c r="CX1419" s="15"/>
      <c r="CY1419" s="15"/>
      <c r="CZ1419" s="15"/>
      <c r="DA1419" s="15"/>
      <c r="DB1419" s="15"/>
      <c r="DC1419" s="15"/>
      <c r="DD1419" s="15"/>
      <c r="DE1419" s="15"/>
      <c r="DF1419" s="15"/>
      <c r="DG1419" s="15"/>
      <c r="DH1419" s="15"/>
      <c r="DI1419" s="15"/>
      <c r="DJ1419" s="15"/>
      <c r="DK1419" s="15"/>
      <c r="DL1419" s="15"/>
      <c r="DM1419" s="15"/>
      <c r="DN1419" s="15"/>
      <c r="DO1419" s="15"/>
      <c r="DP1419" s="15"/>
      <c r="DQ1419" s="15"/>
      <c r="DR1419" s="15"/>
      <c r="DS1419" s="15"/>
      <c r="DT1419" s="15"/>
      <c r="DU1419" s="15"/>
      <c r="DV1419" s="15"/>
      <c r="DW1419" s="15"/>
      <c r="DX1419" s="15"/>
      <c r="DY1419" s="15"/>
      <c r="DZ1419" s="15"/>
      <c r="EA1419" s="15"/>
      <c r="EB1419" s="15"/>
      <c r="EC1419" s="15"/>
      <c r="ED1419" s="15"/>
      <c r="EE1419" s="15"/>
      <c r="EF1419" s="15"/>
      <c r="EG1419" s="15"/>
      <c r="EH1419" s="15"/>
      <c r="EI1419" s="15"/>
      <c r="EJ1419" s="15"/>
      <c r="EK1419" s="15"/>
      <c r="EL1419" s="15"/>
      <c r="EM1419" s="15"/>
      <c r="EN1419" s="15"/>
      <c r="EO1419" s="15"/>
      <c r="EP1419" s="15"/>
      <c r="EQ1419" s="15"/>
      <c r="ER1419" s="15"/>
      <c r="ES1419" s="15"/>
      <c r="ET1419" s="15"/>
      <c r="EU1419" s="15"/>
      <c r="EV1419" s="15"/>
      <c r="EW1419" s="15"/>
      <c r="EX1419" s="15"/>
      <c r="EY1419" s="15"/>
      <c r="EZ1419" s="15"/>
      <c r="FA1419" s="15"/>
      <c r="FB1419" s="15"/>
      <c r="FC1419" s="15"/>
      <c r="FD1419" s="15"/>
      <c r="FE1419" s="15"/>
      <c r="FF1419" s="15"/>
      <c r="FG1419" s="15"/>
      <c r="FH1419" s="15"/>
      <c r="FI1419" s="15"/>
      <c r="FJ1419" s="15"/>
      <c r="FK1419" s="15"/>
      <c r="FL1419" s="15"/>
      <c r="FM1419" s="15"/>
      <c r="FN1419" s="15"/>
      <c r="FO1419" s="15"/>
      <c r="FP1419" s="15"/>
      <c r="FQ1419" s="15"/>
      <c r="FR1419" s="15"/>
      <c r="FS1419" s="15"/>
      <c r="FT1419" s="15"/>
      <c r="FU1419" s="15"/>
      <c r="FV1419" s="15"/>
      <c r="FW1419" s="15"/>
      <c r="FX1419" s="15"/>
      <c r="FY1419" s="15"/>
      <c r="FZ1419" s="15"/>
      <c r="GA1419" s="15"/>
      <c r="GB1419" s="15"/>
      <c r="GC1419" s="15"/>
      <c r="GD1419" s="15"/>
      <c r="GE1419" s="15"/>
      <c r="GF1419" s="15"/>
      <c r="GG1419" s="15"/>
      <c r="GH1419" s="15"/>
      <c r="GI1419" s="15"/>
      <c r="GJ1419" s="15"/>
      <c r="GK1419" s="15"/>
      <c r="GL1419" s="15"/>
      <c r="GM1419" s="15"/>
      <c r="GN1419" s="15"/>
      <c r="GO1419" s="15"/>
      <c r="GP1419" s="15"/>
      <c r="GQ1419" s="15"/>
      <c r="GR1419" s="15"/>
      <c r="GS1419" s="15"/>
      <c r="GT1419" s="15"/>
      <c r="GU1419" s="15"/>
      <c r="GV1419" s="15"/>
      <c r="GW1419" s="15"/>
      <c r="GX1419" s="15"/>
      <c r="GY1419" s="15"/>
      <c r="GZ1419" s="15"/>
      <c r="HA1419" s="15"/>
      <c r="HB1419" s="15"/>
      <c r="HC1419" s="15"/>
      <c r="HD1419" s="15"/>
      <c r="HE1419" s="15"/>
      <c r="HF1419" s="15"/>
      <c r="HG1419" s="15"/>
      <c r="HH1419" s="15"/>
      <c r="HI1419" s="15"/>
      <c r="HJ1419" s="15"/>
      <c r="HK1419" s="15"/>
      <c r="HL1419" s="15"/>
      <c r="HM1419" s="15"/>
      <c r="HN1419" s="15"/>
      <c r="HO1419" s="15"/>
      <c r="HP1419" s="15"/>
      <c r="HQ1419" s="15"/>
      <c r="HR1419" s="15"/>
      <c r="HS1419" s="15"/>
      <c r="HT1419" s="15"/>
      <c r="HU1419" s="15"/>
      <c r="HV1419" s="15"/>
      <c r="HW1419" s="15"/>
      <c r="HX1419" s="15"/>
      <c r="HY1419" s="15"/>
      <c r="HZ1419" s="15"/>
      <c r="IA1419" s="15"/>
      <c r="IB1419" s="15"/>
      <c r="IC1419" s="15"/>
      <c r="ID1419" s="15"/>
    </row>
    <row r="1420" spans="1:238" s="239" customFormat="1" ht="15" x14ac:dyDescent="0.25">
      <c r="A1420" s="82"/>
      <c r="B1420" s="28"/>
      <c r="C1420" s="28"/>
      <c r="D1420" s="28"/>
      <c r="E1420" s="30"/>
      <c r="F1420" s="80"/>
      <c r="G1420" s="28"/>
      <c r="H1420" s="28"/>
      <c r="I1420" s="166"/>
      <c r="J1420" s="4"/>
      <c r="K1420" s="167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/>
      <c r="AT1420" s="15"/>
      <c r="AU1420" s="15"/>
      <c r="AV1420" s="15"/>
      <c r="AW1420" s="15"/>
      <c r="AX1420" s="15"/>
      <c r="AY1420" s="15"/>
      <c r="AZ1420" s="15"/>
      <c r="BA1420" s="15"/>
      <c r="BB1420" s="15"/>
      <c r="BC1420" s="15"/>
      <c r="BD1420" s="15"/>
      <c r="BE1420" s="15"/>
      <c r="BF1420" s="15"/>
      <c r="BG1420" s="15"/>
      <c r="BH1420" s="15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5"/>
      <c r="CS1420" s="15"/>
      <c r="CT1420" s="15"/>
      <c r="CU1420" s="15"/>
      <c r="CV1420" s="15"/>
      <c r="CW1420" s="15"/>
      <c r="CX1420" s="15"/>
      <c r="CY1420" s="15"/>
      <c r="CZ1420" s="15"/>
      <c r="DA1420" s="15"/>
      <c r="DB1420" s="15"/>
      <c r="DC1420" s="15"/>
      <c r="DD1420" s="15"/>
      <c r="DE1420" s="15"/>
      <c r="DF1420" s="15"/>
      <c r="DG1420" s="15"/>
      <c r="DH1420" s="15"/>
      <c r="DI1420" s="15"/>
      <c r="DJ1420" s="15"/>
      <c r="DK1420" s="15"/>
      <c r="DL1420" s="15"/>
      <c r="DM1420" s="15"/>
      <c r="DN1420" s="15"/>
      <c r="DO1420" s="15"/>
      <c r="DP1420" s="15"/>
      <c r="DQ1420" s="15"/>
      <c r="DR1420" s="15"/>
      <c r="DS1420" s="15"/>
      <c r="DT1420" s="15"/>
      <c r="DU1420" s="15"/>
      <c r="DV1420" s="15"/>
      <c r="DW1420" s="15"/>
      <c r="DX1420" s="15"/>
      <c r="DY1420" s="15"/>
      <c r="DZ1420" s="15"/>
      <c r="EA1420" s="15"/>
      <c r="EB1420" s="15"/>
      <c r="EC1420" s="15"/>
      <c r="ED1420" s="15"/>
      <c r="EE1420" s="15"/>
      <c r="EF1420" s="15"/>
      <c r="EG1420" s="15"/>
      <c r="EH1420" s="15"/>
      <c r="EI1420" s="15"/>
      <c r="EJ1420" s="15"/>
      <c r="EK1420" s="15"/>
      <c r="EL1420" s="15"/>
      <c r="EM1420" s="15"/>
      <c r="EN1420" s="15"/>
      <c r="EO1420" s="15"/>
      <c r="EP1420" s="15"/>
      <c r="EQ1420" s="15"/>
      <c r="ER1420" s="15"/>
      <c r="ES1420" s="15"/>
      <c r="ET1420" s="15"/>
      <c r="EU1420" s="15"/>
      <c r="EV1420" s="15"/>
      <c r="EW1420" s="15"/>
      <c r="EX1420" s="15"/>
      <c r="EY1420" s="15"/>
      <c r="EZ1420" s="15"/>
      <c r="FA1420" s="15"/>
      <c r="FB1420" s="15"/>
      <c r="FC1420" s="15"/>
      <c r="FD1420" s="15"/>
      <c r="FE1420" s="15"/>
      <c r="FF1420" s="15"/>
      <c r="FG1420" s="15"/>
      <c r="FH1420" s="15"/>
      <c r="FI1420" s="15"/>
      <c r="FJ1420" s="15"/>
      <c r="FK1420" s="15"/>
      <c r="FL1420" s="15"/>
      <c r="FM1420" s="15"/>
      <c r="FN1420" s="15"/>
      <c r="FO1420" s="15"/>
      <c r="FP1420" s="15"/>
      <c r="FQ1420" s="15"/>
      <c r="FR1420" s="15"/>
      <c r="FS1420" s="15"/>
      <c r="FT1420" s="15"/>
      <c r="FU1420" s="15"/>
      <c r="FV1420" s="15"/>
      <c r="FW1420" s="15"/>
      <c r="FX1420" s="15"/>
      <c r="FY1420" s="15"/>
      <c r="FZ1420" s="15"/>
      <c r="GA1420" s="15"/>
      <c r="GB1420" s="15"/>
      <c r="GC1420" s="15"/>
      <c r="GD1420" s="15"/>
      <c r="GE1420" s="15"/>
      <c r="GF1420" s="15"/>
      <c r="GG1420" s="15"/>
      <c r="GH1420" s="15"/>
      <c r="GI1420" s="15"/>
      <c r="GJ1420" s="15"/>
      <c r="GK1420" s="15"/>
      <c r="GL1420" s="15"/>
      <c r="GM1420" s="15"/>
      <c r="GN1420" s="15"/>
      <c r="GO1420" s="15"/>
      <c r="GP1420" s="15"/>
      <c r="GQ1420" s="15"/>
      <c r="GR1420" s="15"/>
      <c r="GS1420" s="15"/>
      <c r="GT1420" s="15"/>
      <c r="GU1420" s="15"/>
      <c r="GV1420" s="15"/>
      <c r="GW1420" s="15"/>
      <c r="GX1420" s="15"/>
      <c r="GY1420" s="15"/>
      <c r="GZ1420" s="15"/>
      <c r="HA1420" s="15"/>
      <c r="HB1420" s="15"/>
      <c r="HC1420" s="15"/>
      <c r="HD1420" s="15"/>
      <c r="HE1420" s="15"/>
      <c r="HF1420" s="15"/>
      <c r="HG1420" s="15"/>
      <c r="HH1420" s="15"/>
      <c r="HI1420" s="15"/>
      <c r="HJ1420" s="15"/>
      <c r="HK1420" s="15"/>
      <c r="HL1420" s="15"/>
      <c r="HM1420" s="15"/>
      <c r="HN1420" s="15"/>
      <c r="HO1420" s="15"/>
      <c r="HP1420" s="15"/>
      <c r="HQ1420" s="15"/>
      <c r="HR1420" s="15"/>
      <c r="HS1420" s="15"/>
      <c r="HT1420" s="15"/>
      <c r="HU1420" s="15"/>
      <c r="HV1420" s="15"/>
      <c r="HW1420" s="15"/>
      <c r="HX1420" s="15"/>
      <c r="HY1420" s="15"/>
      <c r="HZ1420" s="15"/>
      <c r="IA1420" s="15"/>
      <c r="IB1420" s="15"/>
      <c r="IC1420" s="15"/>
      <c r="ID1420" s="15"/>
    </row>
    <row r="1421" spans="1:238" s="239" customFormat="1" ht="15" x14ac:dyDescent="0.25">
      <c r="A1421" s="82"/>
      <c r="B1421" s="28"/>
      <c r="C1421" s="28"/>
      <c r="D1421" s="28"/>
      <c r="E1421" s="30"/>
      <c r="F1421" s="80"/>
      <c r="G1421" s="28"/>
      <c r="H1421" s="28"/>
      <c r="I1421" s="166"/>
      <c r="J1421" s="4"/>
      <c r="K1421" s="167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  <c r="AX1421" s="15"/>
      <c r="AY1421" s="15"/>
      <c r="AZ1421" s="15"/>
      <c r="BA1421" s="15"/>
      <c r="BB1421" s="15"/>
      <c r="BC1421" s="15"/>
      <c r="BD1421" s="15"/>
      <c r="BE1421" s="15"/>
      <c r="BF1421" s="15"/>
      <c r="BG1421" s="15"/>
      <c r="BH1421" s="15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5"/>
      <c r="CS1421" s="15"/>
      <c r="CT1421" s="15"/>
      <c r="CU1421" s="15"/>
      <c r="CV1421" s="15"/>
      <c r="CW1421" s="15"/>
      <c r="CX1421" s="15"/>
      <c r="CY1421" s="15"/>
      <c r="CZ1421" s="15"/>
      <c r="DA1421" s="15"/>
      <c r="DB1421" s="15"/>
      <c r="DC1421" s="15"/>
      <c r="DD1421" s="15"/>
      <c r="DE1421" s="15"/>
      <c r="DF1421" s="15"/>
      <c r="DG1421" s="15"/>
      <c r="DH1421" s="15"/>
      <c r="DI1421" s="15"/>
      <c r="DJ1421" s="15"/>
      <c r="DK1421" s="15"/>
      <c r="DL1421" s="15"/>
      <c r="DM1421" s="15"/>
      <c r="DN1421" s="15"/>
      <c r="DO1421" s="15"/>
      <c r="DP1421" s="15"/>
      <c r="DQ1421" s="15"/>
      <c r="DR1421" s="15"/>
      <c r="DS1421" s="15"/>
      <c r="DT1421" s="15"/>
      <c r="DU1421" s="15"/>
      <c r="DV1421" s="15"/>
      <c r="DW1421" s="15"/>
      <c r="DX1421" s="15"/>
      <c r="DY1421" s="15"/>
      <c r="DZ1421" s="15"/>
      <c r="EA1421" s="15"/>
      <c r="EB1421" s="15"/>
      <c r="EC1421" s="15"/>
      <c r="ED1421" s="15"/>
      <c r="EE1421" s="15"/>
      <c r="EF1421" s="15"/>
      <c r="EG1421" s="15"/>
      <c r="EH1421" s="15"/>
      <c r="EI1421" s="15"/>
      <c r="EJ1421" s="15"/>
      <c r="EK1421" s="15"/>
      <c r="EL1421" s="15"/>
      <c r="EM1421" s="15"/>
      <c r="EN1421" s="15"/>
      <c r="EO1421" s="15"/>
      <c r="EP1421" s="15"/>
      <c r="EQ1421" s="15"/>
      <c r="ER1421" s="15"/>
      <c r="ES1421" s="15"/>
      <c r="ET1421" s="15"/>
      <c r="EU1421" s="15"/>
      <c r="EV1421" s="15"/>
      <c r="EW1421" s="15"/>
      <c r="EX1421" s="15"/>
      <c r="EY1421" s="15"/>
      <c r="EZ1421" s="15"/>
      <c r="FA1421" s="15"/>
      <c r="FB1421" s="15"/>
      <c r="FC1421" s="15"/>
      <c r="FD1421" s="15"/>
      <c r="FE1421" s="15"/>
      <c r="FF1421" s="15"/>
      <c r="FG1421" s="15"/>
      <c r="FH1421" s="15"/>
      <c r="FI1421" s="15"/>
      <c r="FJ1421" s="15"/>
      <c r="FK1421" s="15"/>
      <c r="FL1421" s="15"/>
      <c r="FM1421" s="15"/>
      <c r="FN1421" s="15"/>
      <c r="FO1421" s="15"/>
      <c r="FP1421" s="15"/>
      <c r="FQ1421" s="15"/>
      <c r="FR1421" s="15"/>
      <c r="FS1421" s="15"/>
      <c r="FT1421" s="15"/>
      <c r="FU1421" s="15"/>
      <c r="FV1421" s="15"/>
      <c r="FW1421" s="15"/>
      <c r="FX1421" s="15"/>
      <c r="FY1421" s="15"/>
      <c r="FZ1421" s="15"/>
      <c r="GA1421" s="15"/>
      <c r="GB1421" s="15"/>
      <c r="GC1421" s="15"/>
      <c r="GD1421" s="15"/>
      <c r="GE1421" s="15"/>
      <c r="GF1421" s="15"/>
      <c r="GG1421" s="15"/>
      <c r="GH1421" s="15"/>
      <c r="GI1421" s="15"/>
      <c r="GJ1421" s="15"/>
      <c r="GK1421" s="15"/>
      <c r="GL1421" s="15"/>
      <c r="GM1421" s="15"/>
      <c r="GN1421" s="15"/>
      <c r="GO1421" s="15"/>
      <c r="GP1421" s="15"/>
      <c r="GQ1421" s="15"/>
      <c r="GR1421" s="15"/>
      <c r="GS1421" s="15"/>
      <c r="GT1421" s="15"/>
      <c r="GU1421" s="15"/>
      <c r="GV1421" s="15"/>
      <c r="GW1421" s="15"/>
      <c r="GX1421" s="15"/>
      <c r="GY1421" s="15"/>
      <c r="GZ1421" s="15"/>
      <c r="HA1421" s="15"/>
      <c r="HB1421" s="15"/>
      <c r="HC1421" s="15"/>
      <c r="HD1421" s="15"/>
      <c r="HE1421" s="15"/>
      <c r="HF1421" s="15"/>
      <c r="HG1421" s="15"/>
      <c r="HH1421" s="15"/>
      <c r="HI1421" s="15"/>
      <c r="HJ1421" s="15"/>
      <c r="HK1421" s="15"/>
      <c r="HL1421" s="15"/>
      <c r="HM1421" s="15"/>
      <c r="HN1421" s="15"/>
      <c r="HO1421" s="15"/>
      <c r="HP1421" s="15"/>
      <c r="HQ1421" s="15"/>
      <c r="HR1421" s="15"/>
      <c r="HS1421" s="15"/>
      <c r="HT1421" s="15"/>
      <c r="HU1421" s="15"/>
      <c r="HV1421" s="15"/>
      <c r="HW1421" s="15"/>
      <c r="HX1421" s="15"/>
      <c r="HY1421" s="15"/>
      <c r="HZ1421" s="15"/>
      <c r="IA1421" s="15"/>
      <c r="IB1421" s="15"/>
      <c r="IC1421" s="15"/>
      <c r="ID1421" s="15"/>
    </row>
    <row r="1422" spans="1:238" s="239" customFormat="1" ht="15" x14ac:dyDescent="0.25">
      <c r="A1422" s="82"/>
      <c r="B1422" s="28"/>
      <c r="C1422" s="28"/>
      <c r="D1422" s="28"/>
      <c r="E1422" s="30"/>
      <c r="F1422" s="80"/>
      <c r="G1422" s="28"/>
      <c r="H1422" s="28"/>
      <c r="I1422" s="166"/>
      <c r="J1422" s="4"/>
      <c r="K1422" s="167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  <c r="AX1422" s="15"/>
      <c r="AY1422" s="15"/>
      <c r="AZ1422" s="15"/>
      <c r="BA1422" s="15"/>
      <c r="BB1422" s="15"/>
      <c r="BC1422" s="15"/>
      <c r="BD1422" s="15"/>
      <c r="BE1422" s="15"/>
      <c r="BF1422" s="15"/>
      <c r="BG1422" s="15"/>
      <c r="BH1422" s="15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5"/>
      <c r="CS1422" s="15"/>
      <c r="CT1422" s="15"/>
      <c r="CU1422" s="15"/>
      <c r="CV1422" s="15"/>
      <c r="CW1422" s="15"/>
      <c r="CX1422" s="15"/>
      <c r="CY1422" s="15"/>
      <c r="CZ1422" s="15"/>
      <c r="DA1422" s="15"/>
      <c r="DB1422" s="15"/>
      <c r="DC1422" s="15"/>
      <c r="DD1422" s="15"/>
      <c r="DE1422" s="15"/>
      <c r="DF1422" s="15"/>
      <c r="DG1422" s="15"/>
      <c r="DH1422" s="15"/>
      <c r="DI1422" s="15"/>
      <c r="DJ1422" s="15"/>
      <c r="DK1422" s="15"/>
      <c r="DL1422" s="15"/>
      <c r="DM1422" s="15"/>
      <c r="DN1422" s="15"/>
      <c r="DO1422" s="15"/>
      <c r="DP1422" s="15"/>
      <c r="DQ1422" s="15"/>
      <c r="DR1422" s="15"/>
      <c r="DS1422" s="15"/>
      <c r="DT1422" s="15"/>
      <c r="DU1422" s="15"/>
      <c r="DV1422" s="15"/>
      <c r="DW1422" s="15"/>
      <c r="DX1422" s="15"/>
      <c r="DY1422" s="15"/>
      <c r="DZ1422" s="15"/>
      <c r="EA1422" s="15"/>
      <c r="EB1422" s="15"/>
      <c r="EC1422" s="15"/>
      <c r="ED1422" s="15"/>
      <c r="EE1422" s="15"/>
      <c r="EF1422" s="15"/>
      <c r="EG1422" s="15"/>
      <c r="EH1422" s="15"/>
      <c r="EI1422" s="15"/>
      <c r="EJ1422" s="15"/>
      <c r="EK1422" s="15"/>
      <c r="EL1422" s="15"/>
      <c r="EM1422" s="15"/>
      <c r="EN1422" s="15"/>
      <c r="EO1422" s="15"/>
      <c r="EP1422" s="15"/>
      <c r="EQ1422" s="15"/>
      <c r="ER1422" s="15"/>
      <c r="ES1422" s="15"/>
      <c r="ET1422" s="15"/>
      <c r="EU1422" s="15"/>
      <c r="EV1422" s="15"/>
      <c r="EW1422" s="15"/>
      <c r="EX1422" s="15"/>
      <c r="EY1422" s="15"/>
      <c r="EZ1422" s="15"/>
      <c r="FA1422" s="15"/>
      <c r="FB1422" s="15"/>
      <c r="FC1422" s="15"/>
      <c r="FD1422" s="15"/>
      <c r="FE1422" s="15"/>
      <c r="FF1422" s="15"/>
      <c r="FG1422" s="15"/>
      <c r="FH1422" s="15"/>
      <c r="FI1422" s="15"/>
      <c r="FJ1422" s="15"/>
      <c r="FK1422" s="15"/>
      <c r="FL1422" s="15"/>
      <c r="FM1422" s="15"/>
      <c r="FN1422" s="15"/>
      <c r="FO1422" s="15"/>
      <c r="FP1422" s="15"/>
      <c r="FQ1422" s="15"/>
      <c r="FR1422" s="15"/>
      <c r="FS1422" s="15"/>
      <c r="FT1422" s="15"/>
      <c r="FU1422" s="15"/>
      <c r="FV1422" s="15"/>
      <c r="FW1422" s="15"/>
      <c r="FX1422" s="15"/>
      <c r="FY1422" s="15"/>
      <c r="FZ1422" s="15"/>
      <c r="GA1422" s="15"/>
      <c r="GB1422" s="15"/>
      <c r="GC1422" s="15"/>
      <c r="GD1422" s="15"/>
      <c r="GE1422" s="15"/>
      <c r="GF1422" s="15"/>
      <c r="GG1422" s="15"/>
      <c r="GH1422" s="15"/>
      <c r="GI1422" s="15"/>
      <c r="GJ1422" s="15"/>
      <c r="GK1422" s="15"/>
      <c r="GL1422" s="15"/>
      <c r="GM1422" s="15"/>
      <c r="GN1422" s="15"/>
      <c r="GO1422" s="15"/>
      <c r="GP1422" s="15"/>
      <c r="GQ1422" s="15"/>
      <c r="GR1422" s="15"/>
      <c r="GS1422" s="15"/>
      <c r="GT1422" s="15"/>
      <c r="GU1422" s="15"/>
      <c r="GV1422" s="15"/>
      <c r="GW1422" s="15"/>
      <c r="GX1422" s="15"/>
      <c r="GY1422" s="15"/>
      <c r="GZ1422" s="15"/>
      <c r="HA1422" s="15"/>
      <c r="HB1422" s="15"/>
      <c r="HC1422" s="15"/>
      <c r="HD1422" s="15"/>
      <c r="HE1422" s="15"/>
      <c r="HF1422" s="15"/>
      <c r="HG1422" s="15"/>
      <c r="HH1422" s="15"/>
      <c r="HI1422" s="15"/>
      <c r="HJ1422" s="15"/>
      <c r="HK1422" s="15"/>
      <c r="HL1422" s="15"/>
      <c r="HM1422" s="15"/>
      <c r="HN1422" s="15"/>
      <c r="HO1422" s="15"/>
      <c r="HP1422" s="15"/>
      <c r="HQ1422" s="15"/>
      <c r="HR1422" s="15"/>
      <c r="HS1422" s="15"/>
      <c r="HT1422" s="15"/>
      <c r="HU1422" s="15"/>
      <c r="HV1422" s="15"/>
      <c r="HW1422" s="15"/>
      <c r="HX1422" s="15"/>
      <c r="HY1422" s="15"/>
      <c r="HZ1422" s="15"/>
      <c r="IA1422" s="15"/>
      <c r="IB1422" s="15"/>
      <c r="IC1422" s="15"/>
      <c r="ID1422" s="15"/>
    </row>
    <row r="1423" spans="1:238" s="239" customFormat="1" ht="15" x14ac:dyDescent="0.25">
      <c r="A1423" s="82"/>
      <c r="B1423" s="28"/>
      <c r="C1423" s="28"/>
      <c r="D1423" s="28"/>
      <c r="E1423" s="30"/>
      <c r="F1423" s="80"/>
      <c r="G1423" s="28"/>
      <c r="H1423" s="28"/>
      <c r="I1423" s="166"/>
      <c r="J1423" s="4"/>
      <c r="K1423" s="167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  <c r="AX1423" s="15"/>
      <c r="AY1423" s="15"/>
      <c r="AZ1423" s="15"/>
      <c r="BA1423" s="15"/>
      <c r="BB1423" s="15"/>
      <c r="BC1423" s="15"/>
      <c r="BD1423" s="15"/>
      <c r="BE1423" s="15"/>
      <c r="BF1423" s="15"/>
      <c r="BG1423" s="15"/>
      <c r="BH1423" s="15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5"/>
      <c r="CS1423" s="15"/>
      <c r="CT1423" s="15"/>
      <c r="CU1423" s="15"/>
      <c r="CV1423" s="15"/>
      <c r="CW1423" s="15"/>
      <c r="CX1423" s="15"/>
      <c r="CY1423" s="15"/>
      <c r="CZ1423" s="15"/>
      <c r="DA1423" s="15"/>
      <c r="DB1423" s="15"/>
      <c r="DC1423" s="15"/>
      <c r="DD1423" s="15"/>
      <c r="DE1423" s="15"/>
      <c r="DF1423" s="15"/>
      <c r="DG1423" s="15"/>
      <c r="DH1423" s="15"/>
      <c r="DI1423" s="15"/>
      <c r="DJ1423" s="15"/>
      <c r="DK1423" s="15"/>
      <c r="DL1423" s="15"/>
      <c r="DM1423" s="15"/>
      <c r="DN1423" s="15"/>
      <c r="DO1423" s="15"/>
      <c r="DP1423" s="15"/>
      <c r="DQ1423" s="15"/>
      <c r="DR1423" s="15"/>
      <c r="DS1423" s="15"/>
      <c r="DT1423" s="15"/>
      <c r="DU1423" s="15"/>
      <c r="DV1423" s="15"/>
      <c r="DW1423" s="15"/>
      <c r="DX1423" s="15"/>
      <c r="DY1423" s="15"/>
      <c r="DZ1423" s="15"/>
      <c r="EA1423" s="15"/>
      <c r="EB1423" s="15"/>
      <c r="EC1423" s="15"/>
      <c r="ED1423" s="15"/>
      <c r="EE1423" s="15"/>
      <c r="EF1423" s="15"/>
      <c r="EG1423" s="15"/>
      <c r="EH1423" s="15"/>
      <c r="EI1423" s="15"/>
      <c r="EJ1423" s="15"/>
      <c r="EK1423" s="15"/>
      <c r="EL1423" s="15"/>
      <c r="EM1423" s="15"/>
      <c r="EN1423" s="15"/>
      <c r="EO1423" s="15"/>
      <c r="EP1423" s="15"/>
      <c r="EQ1423" s="15"/>
      <c r="ER1423" s="15"/>
      <c r="ES1423" s="15"/>
      <c r="ET1423" s="15"/>
      <c r="EU1423" s="15"/>
      <c r="EV1423" s="15"/>
      <c r="EW1423" s="15"/>
      <c r="EX1423" s="15"/>
      <c r="EY1423" s="15"/>
      <c r="EZ1423" s="15"/>
      <c r="FA1423" s="15"/>
      <c r="FB1423" s="15"/>
      <c r="FC1423" s="15"/>
      <c r="FD1423" s="15"/>
      <c r="FE1423" s="15"/>
      <c r="FF1423" s="15"/>
      <c r="FG1423" s="15"/>
      <c r="FH1423" s="15"/>
      <c r="FI1423" s="15"/>
      <c r="FJ1423" s="15"/>
      <c r="FK1423" s="15"/>
      <c r="FL1423" s="15"/>
      <c r="FM1423" s="15"/>
      <c r="FN1423" s="15"/>
      <c r="FO1423" s="15"/>
      <c r="FP1423" s="15"/>
      <c r="FQ1423" s="15"/>
      <c r="FR1423" s="15"/>
      <c r="FS1423" s="15"/>
      <c r="FT1423" s="15"/>
      <c r="FU1423" s="15"/>
      <c r="FV1423" s="15"/>
      <c r="FW1423" s="15"/>
      <c r="FX1423" s="15"/>
      <c r="FY1423" s="15"/>
      <c r="FZ1423" s="15"/>
      <c r="GA1423" s="15"/>
      <c r="GB1423" s="15"/>
      <c r="GC1423" s="15"/>
      <c r="GD1423" s="15"/>
      <c r="GE1423" s="15"/>
      <c r="GF1423" s="15"/>
      <c r="GG1423" s="15"/>
      <c r="GH1423" s="15"/>
      <c r="GI1423" s="15"/>
      <c r="GJ1423" s="15"/>
      <c r="GK1423" s="15"/>
      <c r="GL1423" s="15"/>
      <c r="GM1423" s="15"/>
      <c r="GN1423" s="15"/>
      <c r="GO1423" s="15"/>
      <c r="GP1423" s="15"/>
      <c r="GQ1423" s="15"/>
      <c r="GR1423" s="15"/>
      <c r="GS1423" s="15"/>
      <c r="GT1423" s="15"/>
      <c r="GU1423" s="15"/>
      <c r="GV1423" s="15"/>
      <c r="GW1423" s="15"/>
      <c r="GX1423" s="15"/>
      <c r="GY1423" s="15"/>
      <c r="GZ1423" s="15"/>
      <c r="HA1423" s="15"/>
      <c r="HB1423" s="15"/>
      <c r="HC1423" s="15"/>
      <c r="HD1423" s="15"/>
      <c r="HE1423" s="15"/>
      <c r="HF1423" s="15"/>
      <c r="HG1423" s="15"/>
      <c r="HH1423" s="15"/>
      <c r="HI1423" s="15"/>
      <c r="HJ1423" s="15"/>
      <c r="HK1423" s="15"/>
      <c r="HL1423" s="15"/>
      <c r="HM1423" s="15"/>
      <c r="HN1423" s="15"/>
      <c r="HO1423" s="15"/>
      <c r="HP1423" s="15"/>
      <c r="HQ1423" s="15"/>
      <c r="HR1423" s="15"/>
      <c r="HS1423" s="15"/>
      <c r="HT1423" s="15"/>
      <c r="HU1423" s="15"/>
      <c r="HV1423" s="15"/>
      <c r="HW1423" s="15"/>
      <c r="HX1423" s="15"/>
      <c r="HY1423" s="15"/>
      <c r="HZ1423" s="15"/>
      <c r="IA1423" s="15"/>
      <c r="IB1423" s="15"/>
      <c r="IC1423" s="15"/>
      <c r="ID1423" s="15"/>
    </row>
    <row r="1424" spans="1:238" s="239" customFormat="1" ht="15" x14ac:dyDescent="0.25">
      <c r="A1424" s="82"/>
      <c r="B1424" s="28"/>
      <c r="C1424" s="28"/>
      <c r="D1424" s="28"/>
      <c r="E1424" s="30"/>
      <c r="F1424" s="80"/>
      <c r="G1424" s="28"/>
      <c r="H1424" s="28"/>
      <c r="I1424" s="166"/>
      <c r="J1424" s="4"/>
      <c r="K1424" s="167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  <c r="AX1424" s="15"/>
      <c r="AY1424" s="15"/>
      <c r="AZ1424" s="15"/>
      <c r="BA1424" s="15"/>
      <c r="BB1424" s="15"/>
      <c r="BC1424" s="15"/>
      <c r="BD1424" s="15"/>
      <c r="BE1424" s="15"/>
      <c r="BF1424" s="15"/>
      <c r="BG1424" s="15"/>
      <c r="BH1424" s="15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5"/>
      <c r="CS1424" s="15"/>
      <c r="CT1424" s="15"/>
      <c r="CU1424" s="15"/>
      <c r="CV1424" s="15"/>
      <c r="CW1424" s="15"/>
      <c r="CX1424" s="15"/>
      <c r="CY1424" s="15"/>
      <c r="CZ1424" s="15"/>
      <c r="DA1424" s="15"/>
      <c r="DB1424" s="15"/>
      <c r="DC1424" s="15"/>
      <c r="DD1424" s="15"/>
      <c r="DE1424" s="15"/>
      <c r="DF1424" s="15"/>
      <c r="DG1424" s="15"/>
      <c r="DH1424" s="15"/>
      <c r="DI1424" s="15"/>
      <c r="DJ1424" s="15"/>
      <c r="DK1424" s="15"/>
      <c r="DL1424" s="15"/>
      <c r="DM1424" s="15"/>
      <c r="DN1424" s="15"/>
      <c r="DO1424" s="15"/>
      <c r="DP1424" s="15"/>
      <c r="DQ1424" s="15"/>
      <c r="DR1424" s="15"/>
      <c r="DS1424" s="15"/>
      <c r="DT1424" s="15"/>
      <c r="DU1424" s="15"/>
      <c r="DV1424" s="15"/>
      <c r="DW1424" s="15"/>
      <c r="DX1424" s="15"/>
      <c r="DY1424" s="15"/>
      <c r="DZ1424" s="15"/>
      <c r="EA1424" s="15"/>
      <c r="EB1424" s="15"/>
      <c r="EC1424" s="15"/>
      <c r="ED1424" s="15"/>
      <c r="EE1424" s="15"/>
      <c r="EF1424" s="15"/>
      <c r="EG1424" s="15"/>
      <c r="EH1424" s="15"/>
      <c r="EI1424" s="15"/>
      <c r="EJ1424" s="15"/>
      <c r="EK1424" s="15"/>
      <c r="EL1424" s="15"/>
      <c r="EM1424" s="15"/>
      <c r="EN1424" s="15"/>
      <c r="EO1424" s="15"/>
      <c r="EP1424" s="15"/>
      <c r="EQ1424" s="15"/>
      <c r="ER1424" s="15"/>
      <c r="ES1424" s="15"/>
      <c r="ET1424" s="15"/>
      <c r="EU1424" s="15"/>
      <c r="EV1424" s="15"/>
      <c r="EW1424" s="15"/>
      <c r="EX1424" s="15"/>
      <c r="EY1424" s="15"/>
      <c r="EZ1424" s="15"/>
      <c r="FA1424" s="15"/>
      <c r="FB1424" s="15"/>
      <c r="FC1424" s="15"/>
      <c r="FD1424" s="15"/>
      <c r="FE1424" s="15"/>
      <c r="FF1424" s="15"/>
      <c r="FG1424" s="15"/>
      <c r="FH1424" s="15"/>
      <c r="FI1424" s="15"/>
      <c r="FJ1424" s="15"/>
      <c r="FK1424" s="15"/>
      <c r="FL1424" s="15"/>
      <c r="FM1424" s="15"/>
      <c r="FN1424" s="15"/>
      <c r="FO1424" s="15"/>
      <c r="FP1424" s="15"/>
      <c r="FQ1424" s="15"/>
      <c r="FR1424" s="15"/>
      <c r="FS1424" s="15"/>
      <c r="FT1424" s="15"/>
      <c r="FU1424" s="15"/>
      <c r="FV1424" s="15"/>
      <c r="FW1424" s="15"/>
      <c r="FX1424" s="15"/>
      <c r="FY1424" s="15"/>
      <c r="FZ1424" s="15"/>
      <c r="GA1424" s="15"/>
      <c r="GB1424" s="15"/>
      <c r="GC1424" s="15"/>
      <c r="GD1424" s="15"/>
      <c r="GE1424" s="15"/>
      <c r="GF1424" s="15"/>
      <c r="GG1424" s="15"/>
      <c r="GH1424" s="15"/>
      <c r="GI1424" s="15"/>
      <c r="GJ1424" s="15"/>
      <c r="GK1424" s="15"/>
      <c r="GL1424" s="15"/>
      <c r="GM1424" s="15"/>
      <c r="GN1424" s="15"/>
      <c r="GO1424" s="15"/>
      <c r="GP1424" s="15"/>
      <c r="GQ1424" s="15"/>
      <c r="GR1424" s="15"/>
      <c r="GS1424" s="15"/>
      <c r="GT1424" s="15"/>
      <c r="GU1424" s="15"/>
      <c r="GV1424" s="15"/>
      <c r="GW1424" s="15"/>
      <c r="GX1424" s="15"/>
      <c r="GY1424" s="15"/>
      <c r="GZ1424" s="15"/>
      <c r="HA1424" s="15"/>
      <c r="HB1424" s="15"/>
      <c r="HC1424" s="15"/>
      <c r="HD1424" s="15"/>
      <c r="HE1424" s="15"/>
      <c r="HF1424" s="15"/>
      <c r="HG1424" s="15"/>
      <c r="HH1424" s="15"/>
      <c r="HI1424" s="15"/>
      <c r="HJ1424" s="15"/>
      <c r="HK1424" s="15"/>
      <c r="HL1424" s="15"/>
      <c r="HM1424" s="15"/>
      <c r="HN1424" s="15"/>
      <c r="HO1424" s="15"/>
      <c r="HP1424" s="15"/>
      <c r="HQ1424" s="15"/>
      <c r="HR1424" s="15"/>
      <c r="HS1424" s="15"/>
      <c r="HT1424" s="15"/>
      <c r="HU1424" s="15"/>
      <c r="HV1424" s="15"/>
      <c r="HW1424" s="15"/>
      <c r="HX1424" s="15"/>
      <c r="HY1424" s="15"/>
      <c r="HZ1424" s="15"/>
      <c r="IA1424" s="15"/>
      <c r="IB1424" s="15"/>
      <c r="IC1424" s="15"/>
      <c r="ID1424" s="15"/>
    </row>
    <row r="1425" spans="1:238" s="239" customFormat="1" ht="15" x14ac:dyDescent="0.25">
      <c r="A1425" s="82"/>
      <c r="B1425" s="28"/>
      <c r="C1425" s="28"/>
      <c r="D1425" s="28"/>
      <c r="E1425" s="30"/>
      <c r="F1425" s="80"/>
      <c r="G1425" s="28"/>
      <c r="H1425" s="28"/>
      <c r="I1425" s="166"/>
      <c r="J1425" s="4"/>
      <c r="K1425" s="167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5"/>
      <c r="AZ1425" s="15"/>
      <c r="BA1425" s="15"/>
      <c r="BB1425" s="15"/>
      <c r="BC1425" s="15"/>
      <c r="BD1425" s="15"/>
      <c r="BE1425" s="15"/>
      <c r="BF1425" s="15"/>
      <c r="BG1425" s="15"/>
      <c r="BH1425" s="15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5"/>
      <c r="CS1425" s="15"/>
      <c r="CT1425" s="15"/>
      <c r="CU1425" s="15"/>
      <c r="CV1425" s="15"/>
      <c r="CW1425" s="15"/>
      <c r="CX1425" s="15"/>
      <c r="CY1425" s="15"/>
      <c r="CZ1425" s="15"/>
      <c r="DA1425" s="15"/>
      <c r="DB1425" s="15"/>
      <c r="DC1425" s="15"/>
      <c r="DD1425" s="15"/>
      <c r="DE1425" s="15"/>
      <c r="DF1425" s="15"/>
      <c r="DG1425" s="15"/>
      <c r="DH1425" s="15"/>
      <c r="DI1425" s="15"/>
      <c r="DJ1425" s="15"/>
      <c r="DK1425" s="15"/>
      <c r="DL1425" s="15"/>
      <c r="DM1425" s="15"/>
      <c r="DN1425" s="15"/>
      <c r="DO1425" s="15"/>
      <c r="DP1425" s="15"/>
      <c r="DQ1425" s="15"/>
      <c r="DR1425" s="15"/>
      <c r="DS1425" s="15"/>
      <c r="DT1425" s="15"/>
      <c r="DU1425" s="15"/>
      <c r="DV1425" s="15"/>
      <c r="DW1425" s="15"/>
      <c r="DX1425" s="15"/>
      <c r="DY1425" s="15"/>
      <c r="DZ1425" s="15"/>
      <c r="EA1425" s="15"/>
      <c r="EB1425" s="15"/>
      <c r="EC1425" s="15"/>
      <c r="ED1425" s="15"/>
      <c r="EE1425" s="15"/>
      <c r="EF1425" s="15"/>
      <c r="EG1425" s="15"/>
      <c r="EH1425" s="15"/>
      <c r="EI1425" s="15"/>
      <c r="EJ1425" s="15"/>
      <c r="EK1425" s="15"/>
      <c r="EL1425" s="15"/>
      <c r="EM1425" s="15"/>
      <c r="EN1425" s="15"/>
      <c r="EO1425" s="15"/>
      <c r="EP1425" s="15"/>
      <c r="EQ1425" s="15"/>
      <c r="ER1425" s="15"/>
      <c r="ES1425" s="15"/>
      <c r="ET1425" s="15"/>
      <c r="EU1425" s="15"/>
      <c r="EV1425" s="15"/>
      <c r="EW1425" s="15"/>
      <c r="EX1425" s="15"/>
      <c r="EY1425" s="15"/>
      <c r="EZ1425" s="15"/>
      <c r="FA1425" s="15"/>
      <c r="FB1425" s="15"/>
      <c r="FC1425" s="15"/>
      <c r="FD1425" s="15"/>
      <c r="FE1425" s="15"/>
      <c r="FF1425" s="15"/>
      <c r="FG1425" s="15"/>
      <c r="FH1425" s="15"/>
      <c r="FI1425" s="15"/>
      <c r="FJ1425" s="15"/>
      <c r="FK1425" s="15"/>
      <c r="FL1425" s="15"/>
      <c r="FM1425" s="15"/>
      <c r="FN1425" s="15"/>
      <c r="FO1425" s="15"/>
      <c r="FP1425" s="15"/>
      <c r="FQ1425" s="15"/>
      <c r="FR1425" s="15"/>
      <c r="FS1425" s="15"/>
      <c r="FT1425" s="15"/>
      <c r="FU1425" s="15"/>
      <c r="FV1425" s="15"/>
      <c r="FW1425" s="15"/>
      <c r="FX1425" s="15"/>
      <c r="FY1425" s="15"/>
      <c r="FZ1425" s="15"/>
      <c r="GA1425" s="15"/>
      <c r="GB1425" s="15"/>
      <c r="GC1425" s="15"/>
      <c r="GD1425" s="15"/>
      <c r="GE1425" s="15"/>
      <c r="GF1425" s="15"/>
      <c r="GG1425" s="15"/>
      <c r="GH1425" s="15"/>
      <c r="GI1425" s="15"/>
      <c r="GJ1425" s="15"/>
      <c r="GK1425" s="15"/>
      <c r="GL1425" s="15"/>
      <c r="GM1425" s="15"/>
      <c r="GN1425" s="15"/>
      <c r="GO1425" s="15"/>
      <c r="GP1425" s="15"/>
      <c r="GQ1425" s="15"/>
      <c r="GR1425" s="15"/>
      <c r="GS1425" s="15"/>
      <c r="GT1425" s="15"/>
      <c r="GU1425" s="15"/>
      <c r="GV1425" s="15"/>
      <c r="GW1425" s="15"/>
      <c r="GX1425" s="15"/>
      <c r="GY1425" s="15"/>
      <c r="GZ1425" s="15"/>
      <c r="HA1425" s="15"/>
      <c r="HB1425" s="15"/>
      <c r="HC1425" s="15"/>
      <c r="HD1425" s="15"/>
      <c r="HE1425" s="15"/>
      <c r="HF1425" s="15"/>
      <c r="HG1425" s="15"/>
      <c r="HH1425" s="15"/>
      <c r="HI1425" s="15"/>
      <c r="HJ1425" s="15"/>
      <c r="HK1425" s="15"/>
      <c r="HL1425" s="15"/>
      <c r="HM1425" s="15"/>
      <c r="HN1425" s="15"/>
      <c r="HO1425" s="15"/>
      <c r="HP1425" s="15"/>
      <c r="HQ1425" s="15"/>
      <c r="HR1425" s="15"/>
      <c r="HS1425" s="15"/>
      <c r="HT1425" s="15"/>
      <c r="HU1425" s="15"/>
      <c r="HV1425" s="15"/>
      <c r="HW1425" s="15"/>
      <c r="HX1425" s="15"/>
      <c r="HY1425" s="15"/>
      <c r="HZ1425" s="15"/>
      <c r="IA1425" s="15"/>
      <c r="IB1425" s="15"/>
      <c r="IC1425" s="15"/>
      <c r="ID1425" s="15"/>
    </row>
    <row r="1426" spans="1:238" s="239" customFormat="1" ht="15" x14ac:dyDescent="0.25">
      <c r="A1426" s="82"/>
      <c r="B1426" s="28"/>
      <c r="C1426" s="28"/>
      <c r="D1426" s="28"/>
      <c r="E1426" s="30"/>
      <c r="F1426" s="80"/>
      <c r="G1426" s="28"/>
      <c r="H1426" s="28"/>
      <c r="I1426" s="166"/>
      <c r="J1426" s="4"/>
      <c r="K1426" s="167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  <c r="AX1426" s="15"/>
      <c r="AY1426" s="15"/>
      <c r="AZ1426" s="15"/>
      <c r="BA1426" s="15"/>
      <c r="BB1426" s="15"/>
      <c r="BC1426" s="15"/>
      <c r="BD1426" s="15"/>
      <c r="BE1426" s="15"/>
      <c r="BF1426" s="15"/>
      <c r="BG1426" s="15"/>
      <c r="BH1426" s="15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5"/>
      <c r="CS1426" s="15"/>
      <c r="CT1426" s="15"/>
      <c r="CU1426" s="15"/>
      <c r="CV1426" s="15"/>
      <c r="CW1426" s="15"/>
      <c r="CX1426" s="15"/>
      <c r="CY1426" s="15"/>
      <c r="CZ1426" s="15"/>
      <c r="DA1426" s="15"/>
      <c r="DB1426" s="15"/>
      <c r="DC1426" s="15"/>
      <c r="DD1426" s="15"/>
      <c r="DE1426" s="15"/>
      <c r="DF1426" s="15"/>
      <c r="DG1426" s="15"/>
      <c r="DH1426" s="15"/>
      <c r="DI1426" s="15"/>
      <c r="DJ1426" s="15"/>
      <c r="DK1426" s="15"/>
      <c r="DL1426" s="15"/>
      <c r="DM1426" s="15"/>
      <c r="DN1426" s="15"/>
      <c r="DO1426" s="15"/>
      <c r="DP1426" s="15"/>
      <c r="DQ1426" s="15"/>
      <c r="DR1426" s="15"/>
      <c r="DS1426" s="15"/>
      <c r="DT1426" s="15"/>
      <c r="DU1426" s="15"/>
      <c r="DV1426" s="15"/>
      <c r="DW1426" s="15"/>
      <c r="DX1426" s="15"/>
      <c r="DY1426" s="15"/>
      <c r="DZ1426" s="15"/>
      <c r="EA1426" s="15"/>
      <c r="EB1426" s="15"/>
      <c r="EC1426" s="15"/>
      <c r="ED1426" s="15"/>
      <c r="EE1426" s="15"/>
      <c r="EF1426" s="15"/>
      <c r="EG1426" s="15"/>
      <c r="EH1426" s="15"/>
      <c r="EI1426" s="15"/>
      <c r="EJ1426" s="15"/>
      <c r="EK1426" s="15"/>
      <c r="EL1426" s="15"/>
      <c r="EM1426" s="15"/>
      <c r="EN1426" s="15"/>
      <c r="EO1426" s="15"/>
      <c r="EP1426" s="15"/>
      <c r="EQ1426" s="15"/>
      <c r="ER1426" s="15"/>
      <c r="ES1426" s="15"/>
      <c r="ET1426" s="15"/>
      <c r="EU1426" s="15"/>
      <c r="EV1426" s="15"/>
      <c r="EW1426" s="15"/>
      <c r="EX1426" s="15"/>
      <c r="EY1426" s="15"/>
      <c r="EZ1426" s="15"/>
      <c r="FA1426" s="15"/>
      <c r="FB1426" s="15"/>
      <c r="FC1426" s="15"/>
      <c r="FD1426" s="15"/>
      <c r="FE1426" s="15"/>
      <c r="FF1426" s="15"/>
      <c r="FG1426" s="15"/>
      <c r="FH1426" s="15"/>
      <c r="FI1426" s="15"/>
      <c r="FJ1426" s="15"/>
      <c r="FK1426" s="15"/>
      <c r="FL1426" s="15"/>
      <c r="FM1426" s="15"/>
      <c r="FN1426" s="15"/>
      <c r="FO1426" s="15"/>
      <c r="FP1426" s="15"/>
      <c r="FQ1426" s="15"/>
      <c r="FR1426" s="15"/>
      <c r="FS1426" s="15"/>
      <c r="FT1426" s="15"/>
      <c r="FU1426" s="15"/>
      <c r="FV1426" s="15"/>
      <c r="FW1426" s="15"/>
      <c r="FX1426" s="15"/>
      <c r="FY1426" s="15"/>
      <c r="FZ1426" s="15"/>
      <c r="GA1426" s="15"/>
      <c r="GB1426" s="15"/>
      <c r="GC1426" s="15"/>
      <c r="GD1426" s="15"/>
      <c r="GE1426" s="15"/>
      <c r="GF1426" s="15"/>
      <c r="GG1426" s="15"/>
      <c r="GH1426" s="15"/>
      <c r="GI1426" s="15"/>
      <c r="GJ1426" s="15"/>
      <c r="GK1426" s="15"/>
      <c r="GL1426" s="15"/>
      <c r="GM1426" s="15"/>
      <c r="GN1426" s="15"/>
      <c r="GO1426" s="15"/>
      <c r="GP1426" s="15"/>
      <c r="GQ1426" s="15"/>
      <c r="GR1426" s="15"/>
      <c r="GS1426" s="15"/>
      <c r="GT1426" s="15"/>
      <c r="GU1426" s="15"/>
      <c r="GV1426" s="15"/>
      <c r="GW1426" s="15"/>
      <c r="GX1426" s="15"/>
      <c r="GY1426" s="15"/>
      <c r="GZ1426" s="15"/>
      <c r="HA1426" s="15"/>
      <c r="HB1426" s="15"/>
      <c r="HC1426" s="15"/>
      <c r="HD1426" s="15"/>
      <c r="HE1426" s="15"/>
      <c r="HF1426" s="15"/>
      <c r="HG1426" s="15"/>
      <c r="HH1426" s="15"/>
      <c r="HI1426" s="15"/>
      <c r="HJ1426" s="15"/>
      <c r="HK1426" s="15"/>
      <c r="HL1426" s="15"/>
      <c r="HM1426" s="15"/>
      <c r="HN1426" s="15"/>
      <c r="HO1426" s="15"/>
      <c r="HP1426" s="15"/>
      <c r="HQ1426" s="15"/>
      <c r="HR1426" s="15"/>
      <c r="HS1426" s="15"/>
      <c r="HT1426" s="15"/>
      <c r="HU1426" s="15"/>
      <c r="HV1426" s="15"/>
      <c r="HW1426" s="15"/>
      <c r="HX1426" s="15"/>
      <c r="HY1426" s="15"/>
      <c r="HZ1426" s="15"/>
      <c r="IA1426" s="15"/>
      <c r="IB1426" s="15"/>
      <c r="IC1426" s="15"/>
      <c r="ID1426" s="15"/>
    </row>
    <row r="1427" spans="1:238" s="239" customFormat="1" ht="15" x14ac:dyDescent="0.25">
      <c r="A1427" s="82"/>
      <c r="B1427" s="28"/>
      <c r="C1427" s="28"/>
      <c r="D1427" s="28"/>
      <c r="E1427" s="30"/>
      <c r="F1427" s="80"/>
      <c r="G1427" s="28"/>
      <c r="H1427" s="28"/>
      <c r="I1427" s="166"/>
      <c r="J1427" s="4"/>
      <c r="K1427" s="167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/>
      <c r="AT1427" s="15"/>
      <c r="AU1427" s="15"/>
      <c r="AV1427" s="15"/>
      <c r="AW1427" s="15"/>
      <c r="AX1427" s="15"/>
      <c r="AY1427" s="15"/>
      <c r="AZ1427" s="15"/>
      <c r="BA1427" s="15"/>
      <c r="BB1427" s="15"/>
      <c r="BC1427" s="15"/>
      <c r="BD1427" s="15"/>
      <c r="BE1427" s="15"/>
      <c r="BF1427" s="15"/>
      <c r="BG1427" s="15"/>
      <c r="BH1427" s="15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5"/>
      <c r="CS1427" s="15"/>
      <c r="CT1427" s="15"/>
      <c r="CU1427" s="15"/>
      <c r="CV1427" s="15"/>
      <c r="CW1427" s="15"/>
      <c r="CX1427" s="15"/>
      <c r="CY1427" s="15"/>
      <c r="CZ1427" s="15"/>
      <c r="DA1427" s="15"/>
      <c r="DB1427" s="15"/>
      <c r="DC1427" s="15"/>
      <c r="DD1427" s="15"/>
      <c r="DE1427" s="15"/>
      <c r="DF1427" s="15"/>
      <c r="DG1427" s="15"/>
      <c r="DH1427" s="15"/>
      <c r="DI1427" s="15"/>
      <c r="DJ1427" s="15"/>
      <c r="DK1427" s="15"/>
      <c r="DL1427" s="15"/>
      <c r="DM1427" s="15"/>
      <c r="DN1427" s="15"/>
      <c r="DO1427" s="15"/>
      <c r="DP1427" s="15"/>
      <c r="DQ1427" s="15"/>
      <c r="DR1427" s="15"/>
      <c r="DS1427" s="15"/>
      <c r="DT1427" s="15"/>
      <c r="DU1427" s="15"/>
      <c r="DV1427" s="15"/>
      <c r="DW1427" s="15"/>
      <c r="DX1427" s="15"/>
      <c r="DY1427" s="15"/>
      <c r="DZ1427" s="15"/>
      <c r="EA1427" s="15"/>
      <c r="EB1427" s="15"/>
      <c r="EC1427" s="15"/>
      <c r="ED1427" s="15"/>
      <c r="EE1427" s="15"/>
      <c r="EF1427" s="15"/>
      <c r="EG1427" s="15"/>
      <c r="EH1427" s="15"/>
      <c r="EI1427" s="15"/>
      <c r="EJ1427" s="15"/>
      <c r="EK1427" s="15"/>
      <c r="EL1427" s="15"/>
      <c r="EM1427" s="15"/>
      <c r="EN1427" s="15"/>
      <c r="EO1427" s="15"/>
      <c r="EP1427" s="15"/>
      <c r="EQ1427" s="15"/>
      <c r="ER1427" s="15"/>
      <c r="ES1427" s="15"/>
      <c r="ET1427" s="15"/>
      <c r="EU1427" s="15"/>
      <c r="EV1427" s="15"/>
      <c r="EW1427" s="15"/>
      <c r="EX1427" s="15"/>
      <c r="EY1427" s="15"/>
      <c r="EZ1427" s="15"/>
      <c r="FA1427" s="15"/>
      <c r="FB1427" s="15"/>
      <c r="FC1427" s="15"/>
      <c r="FD1427" s="15"/>
      <c r="FE1427" s="15"/>
      <c r="FF1427" s="15"/>
      <c r="FG1427" s="15"/>
      <c r="FH1427" s="15"/>
      <c r="FI1427" s="15"/>
      <c r="FJ1427" s="15"/>
      <c r="FK1427" s="15"/>
      <c r="FL1427" s="15"/>
      <c r="FM1427" s="15"/>
      <c r="FN1427" s="15"/>
      <c r="FO1427" s="15"/>
      <c r="FP1427" s="15"/>
      <c r="FQ1427" s="15"/>
      <c r="FR1427" s="15"/>
      <c r="FS1427" s="15"/>
      <c r="FT1427" s="15"/>
      <c r="FU1427" s="15"/>
      <c r="FV1427" s="15"/>
      <c r="FW1427" s="15"/>
      <c r="FX1427" s="15"/>
      <c r="FY1427" s="15"/>
      <c r="FZ1427" s="15"/>
      <c r="GA1427" s="15"/>
      <c r="GB1427" s="15"/>
      <c r="GC1427" s="15"/>
      <c r="GD1427" s="15"/>
      <c r="GE1427" s="15"/>
      <c r="GF1427" s="15"/>
      <c r="GG1427" s="15"/>
      <c r="GH1427" s="15"/>
      <c r="GI1427" s="15"/>
      <c r="GJ1427" s="15"/>
      <c r="GK1427" s="15"/>
      <c r="GL1427" s="15"/>
      <c r="GM1427" s="15"/>
      <c r="GN1427" s="15"/>
      <c r="GO1427" s="15"/>
      <c r="GP1427" s="15"/>
      <c r="GQ1427" s="15"/>
      <c r="GR1427" s="15"/>
      <c r="GS1427" s="15"/>
      <c r="GT1427" s="15"/>
      <c r="GU1427" s="15"/>
      <c r="GV1427" s="15"/>
      <c r="GW1427" s="15"/>
      <c r="GX1427" s="15"/>
      <c r="GY1427" s="15"/>
      <c r="GZ1427" s="15"/>
      <c r="HA1427" s="15"/>
      <c r="HB1427" s="15"/>
      <c r="HC1427" s="15"/>
      <c r="HD1427" s="15"/>
      <c r="HE1427" s="15"/>
      <c r="HF1427" s="15"/>
      <c r="HG1427" s="15"/>
      <c r="HH1427" s="15"/>
      <c r="HI1427" s="15"/>
      <c r="HJ1427" s="15"/>
      <c r="HK1427" s="15"/>
      <c r="HL1427" s="15"/>
      <c r="HM1427" s="15"/>
      <c r="HN1427" s="15"/>
      <c r="HO1427" s="15"/>
      <c r="HP1427" s="15"/>
      <c r="HQ1427" s="15"/>
      <c r="HR1427" s="15"/>
      <c r="HS1427" s="15"/>
      <c r="HT1427" s="15"/>
      <c r="HU1427" s="15"/>
      <c r="HV1427" s="15"/>
      <c r="HW1427" s="15"/>
      <c r="HX1427" s="15"/>
      <c r="HY1427" s="15"/>
      <c r="HZ1427" s="15"/>
      <c r="IA1427" s="15"/>
      <c r="IB1427" s="15"/>
      <c r="IC1427" s="15"/>
      <c r="ID1427" s="15"/>
    </row>
    <row r="1428" spans="1:238" s="239" customFormat="1" ht="15" x14ac:dyDescent="0.25">
      <c r="A1428" s="82"/>
      <c r="B1428" s="28"/>
      <c r="C1428" s="28"/>
      <c r="D1428" s="28"/>
      <c r="E1428" s="30"/>
      <c r="F1428" s="80"/>
      <c r="G1428" s="28"/>
      <c r="H1428" s="28"/>
      <c r="I1428" s="166"/>
      <c r="J1428" s="4"/>
      <c r="K1428" s="167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  <c r="AZ1428" s="15"/>
      <c r="BA1428" s="15"/>
      <c r="BB1428" s="15"/>
      <c r="BC1428" s="15"/>
      <c r="BD1428" s="15"/>
      <c r="BE1428" s="15"/>
      <c r="BF1428" s="15"/>
      <c r="BG1428" s="15"/>
      <c r="BH1428" s="15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5"/>
      <c r="CW1428" s="15"/>
      <c r="CX1428" s="15"/>
      <c r="CY1428" s="15"/>
      <c r="CZ1428" s="15"/>
      <c r="DA1428" s="15"/>
      <c r="DB1428" s="15"/>
      <c r="DC1428" s="15"/>
      <c r="DD1428" s="15"/>
      <c r="DE1428" s="15"/>
      <c r="DF1428" s="15"/>
      <c r="DG1428" s="15"/>
      <c r="DH1428" s="15"/>
      <c r="DI1428" s="15"/>
      <c r="DJ1428" s="15"/>
      <c r="DK1428" s="15"/>
      <c r="DL1428" s="15"/>
      <c r="DM1428" s="15"/>
      <c r="DN1428" s="15"/>
      <c r="DO1428" s="15"/>
      <c r="DP1428" s="15"/>
      <c r="DQ1428" s="15"/>
      <c r="DR1428" s="15"/>
      <c r="DS1428" s="15"/>
      <c r="DT1428" s="15"/>
      <c r="DU1428" s="15"/>
      <c r="DV1428" s="15"/>
      <c r="DW1428" s="15"/>
      <c r="DX1428" s="15"/>
      <c r="DY1428" s="15"/>
      <c r="DZ1428" s="15"/>
      <c r="EA1428" s="15"/>
      <c r="EB1428" s="15"/>
      <c r="EC1428" s="15"/>
      <c r="ED1428" s="15"/>
      <c r="EE1428" s="15"/>
      <c r="EF1428" s="15"/>
      <c r="EG1428" s="15"/>
      <c r="EH1428" s="15"/>
      <c r="EI1428" s="15"/>
      <c r="EJ1428" s="15"/>
      <c r="EK1428" s="15"/>
      <c r="EL1428" s="15"/>
      <c r="EM1428" s="15"/>
      <c r="EN1428" s="15"/>
      <c r="EO1428" s="15"/>
      <c r="EP1428" s="15"/>
      <c r="EQ1428" s="15"/>
      <c r="ER1428" s="15"/>
      <c r="ES1428" s="15"/>
      <c r="ET1428" s="15"/>
      <c r="EU1428" s="15"/>
      <c r="EV1428" s="15"/>
      <c r="EW1428" s="15"/>
      <c r="EX1428" s="15"/>
      <c r="EY1428" s="15"/>
      <c r="EZ1428" s="15"/>
      <c r="FA1428" s="15"/>
      <c r="FB1428" s="15"/>
      <c r="FC1428" s="15"/>
      <c r="FD1428" s="15"/>
      <c r="FE1428" s="15"/>
      <c r="FF1428" s="15"/>
      <c r="FG1428" s="15"/>
      <c r="FH1428" s="15"/>
      <c r="FI1428" s="15"/>
      <c r="FJ1428" s="15"/>
      <c r="FK1428" s="15"/>
      <c r="FL1428" s="15"/>
      <c r="FM1428" s="15"/>
      <c r="FN1428" s="15"/>
      <c r="FO1428" s="15"/>
      <c r="FP1428" s="15"/>
      <c r="FQ1428" s="15"/>
      <c r="FR1428" s="15"/>
      <c r="FS1428" s="15"/>
      <c r="FT1428" s="15"/>
      <c r="FU1428" s="15"/>
      <c r="FV1428" s="15"/>
      <c r="FW1428" s="15"/>
      <c r="FX1428" s="15"/>
      <c r="FY1428" s="15"/>
      <c r="FZ1428" s="15"/>
      <c r="GA1428" s="15"/>
      <c r="GB1428" s="15"/>
      <c r="GC1428" s="15"/>
      <c r="GD1428" s="15"/>
      <c r="GE1428" s="15"/>
      <c r="GF1428" s="15"/>
      <c r="GG1428" s="15"/>
      <c r="GH1428" s="15"/>
      <c r="GI1428" s="15"/>
      <c r="GJ1428" s="15"/>
      <c r="GK1428" s="15"/>
      <c r="GL1428" s="15"/>
      <c r="GM1428" s="15"/>
      <c r="GN1428" s="15"/>
      <c r="GO1428" s="15"/>
      <c r="GP1428" s="15"/>
      <c r="GQ1428" s="15"/>
      <c r="GR1428" s="15"/>
      <c r="GS1428" s="15"/>
      <c r="GT1428" s="15"/>
      <c r="GU1428" s="15"/>
      <c r="GV1428" s="15"/>
      <c r="GW1428" s="15"/>
      <c r="GX1428" s="15"/>
      <c r="GY1428" s="15"/>
      <c r="GZ1428" s="15"/>
      <c r="HA1428" s="15"/>
      <c r="HB1428" s="15"/>
      <c r="HC1428" s="15"/>
      <c r="HD1428" s="15"/>
      <c r="HE1428" s="15"/>
      <c r="HF1428" s="15"/>
      <c r="HG1428" s="15"/>
      <c r="HH1428" s="15"/>
      <c r="HI1428" s="15"/>
      <c r="HJ1428" s="15"/>
      <c r="HK1428" s="15"/>
      <c r="HL1428" s="15"/>
      <c r="HM1428" s="15"/>
      <c r="HN1428" s="15"/>
      <c r="HO1428" s="15"/>
      <c r="HP1428" s="15"/>
      <c r="HQ1428" s="15"/>
      <c r="HR1428" s="15"/>
      <c r="HS1428" s="15"/>
      <c r="HT1428" s="15"/>
      <c r="HU1428" s="15"/>
      <c r="HV1428" s="15"/>
      <c r="HW1428" s="15"/>
      <c r="HX1428" s="15"/>
      <c r="HY1428" s="15"/>
      <c r="HZ1428" s="15"/>
      <c r="IA1428" s="15"/>
      <c r="IB1428" s="15"/>
      <c r="IC1428" s="15"/>
      <c r="ID1428" s="15"/>
    </row>
    <row r="1429" spans="1:238" s="239" customFormat="1" ht="15" x14ac:dyDescent="0.25">
      <c r="A1429" s="82"/>
      <c r="B1429" s="28"/>
      <c r="C1429" s="28"/>
      <c r="D1429" s="28"/>
      <c r="E1429" s="30"/>
      <c r="F1429" s="80"/>
      <c r="G1429" s="28"/>
      <c r="H1429" s="28"/>
      <c r="I1429" s="166"/>
      <c r="J1429" s="4"/>
      <c r="K1429" s="167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  <c r="AZ1429" s="15"/>
      <c r="BA1429" s="15"/>
      <c r="BB1429" s="15"/>
      <c r="BC1429" s="15"/>
      <c r="BD1429" s="15"/>
      <c r="BE1429" s="15"/>
      <c r="BF1429" s="15"/>
      <c r="BG1429" s="15"/>
      <c r="BH1429" s="15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5"/>
      <c r="CW1429" s="15"/>
      <c r="CX1429" s="15"/>
      <c r="CY1429" s="15"/>
      <c r="CZ1429" s="15"/>
      <c r="DA1429" s="15"/>
      <c r="DB1429" s="15"/>
      <c r="DC1429" s="15"/>
      <c r="DD1429" s="15"/>
      <c r="DE1429" s="15"/>
      <c r="DF1429" s="15"/>
      <c r="DG1429" s="15"/>
      <c r="DH1429" s="15"/>
      <c r="DI1429" s="15"/>
      <c r="DJ1429" s="15"/>
      <c r="DK1429" s="15"/>
      <c r="DL1429" s="15"/>
      <c r="DM1429" s="15"/>
      <c r="DN1429" s="15"/>
      <c r="DO1429" s="15"/>
      <c r="DP1429" s="15"/>
      <c r="DQ1429" s="15"/>
      <c r="DR1429" s="15"/>
      <c r="DS1429" s="15"/>
      <c r="DT1429" s="15"/>
      <c r="DU1429" s="15"/>
      <c r="DV1429" s="15"/>
      <c r="DW1429" s="15"/>
      <c r="DX1429" s="15"/>
      <c r="DY1429" s="15"/>
      <c r="DZ1429" s="15"/>
      <c r="EA1429" s="15"/>
      <c r="EB1429" s="15"/>
      <c r="EC1429" s="15"/>
      <c r="ED1429" s="15"/>
      <c r="EE1429" s="15"/>
      <c r="EF1429" s="15"/>
      <c r="EG1429" s="15"/>
      <c r="EH1429" s="15"/>
      <c r="EI1429" s="15"/>
      <c r="EJ1429" s="15"/>
      <c r="EK1429" s="15"/>
      <c r="EL1429" s="15"/>
      <c r="EM1429" s="15"/>
      <c r="EN1429" s="15"/>
      <c r="EO1429" s="15"/>
      <c r="EP1429" s="15"/>
      <c r="EQ1429" s="15"/>
      <c r="ER1429" s="15"/>
      <c r="ES1429" s="15"/>
      <c r="ET1429" s="15"/>
      <c r="EU1429" s="15"/>
      <c r="EV1429" s="15"/>
      <c r="EW1429" s="15"/>
      <c r="EX1429" s="15"/>
      <c r="EY1429" s="15"/>
      <c r="EZ1429" s="15"/>
      <c r="FA1429" s="15"/>
      <c r="FB1429" s="15"/>
      <c r="FC1429" s="15"/>
      <c r="FD1429" s="15"/>
      <c r="FE1429" s="15"/>
      <c r="FF1429" s="15"/>
      <c r="FG1429" s="15"/>
      <c r="FH1429" s="15"/>
      <c r="FI1429" s="15"/>
      <c r="FJ1429" s="15"/>
      <c r="FK1429" s="15"/>
      <c r="FL1429" s="15"/>
      <c r="FM1429" s="15"/>
      <c r="FN1429" s="15"/>
      <c r="FO1429" s="15"/>
      <c r="FP1429" s="15"/>
      <c r="FQ1429" s="15"/>
      <c r="FR1429" s="15"/>
      <c r="FS1429" s="15"/>
      <c r="FT1429" s="15"/>
      <c r="FU1429" s="15"/>
      <c r="FV1429" s="15"/>
      <c r="FW1429" s="15"/>
      <c r="FX1429" s="15"/>
      <c r="FY1429" s="15"/>
      <c r="FZ1429" s="15"/>
      <c r="GA1429" s="15"/>
      <c r="GB1429" s="15"/>
      <c r="GC1429" s="15"/>
      <c r="GD1429" s="15"/>
      <c r="GE1429" s="15"/>
      <c r="GF1429" s="15"/>
      <c r="GG1429" s="15"/>
      <c r="GH1429" s="15"/>
      <c r="GI1429" s="15"/>
      <c r="GJ1429" s="15"/>
      <c r="GK1429" s="15"/>
      <c r="GL1429" s="15"/>
      <c r="GM1429" s="15"/>
      <c r="GN1429" s="15"/>
      <c r="GO1429" s="15"/>
      <c r="GP1429" s="15"/>
      <c r="GQ1429" s="15"/>
      <c r="GR1429" s="15"/>
      <c r="GS1429" s="15"/>
      <c r="GT1429" s="15"/>
      <c r="GU1429" s="15"/>
      <c r="GV1429" s="15"/>
      <c r="GW1429" s="15"/>
      <c r="GX1429" s="15"/>
      <c r="GY1429" s="15"/>
      <c r="GZ1429" s="15"/>
      <c r="HA1429" s="15"/>
      <c r="HB1429" s="15"/>
      <c r="HC1429" s="15"/>
      <c r="HD1429" s="15"/>
      <c r="HE1429" s="15"/>
      <c r="HF1429" s="15"/>
      <c r="HG1429" s="15"/>
      <c r="HH1429" s="15"/>
      <c r="HI1429" s="15"/>
      <c r="HJ1429" s="15"/>
      <c r="HK1429" s="15"/>
      <c r="HL1429" s="15"/>
      <c r="HM1429" s="15"/>
      <c r="HN1429" s="15"/>
      <c r="HO1429" s="15"/>
      <c r="HP1429" s="15"/>
      <c r="HQ1429" s="15"/>
      <c r="HR1429" s="15"/>
      <c r="HS1429" s="15"/>
      <c r="HT1429" s="15"/>
      <c r="HU1429" s="15"/>
      <c r="HV1429" s="15"/>
      <c r="HW1429" s="15"/>
      <c r="HX1429" s="15"/>
      <c r="HY1429" s="15"/>
      <c r="HZ1429" s="15"/>
      <c r="IA1429" s="15"/>
      <c r="IB1429" s="15"/>
      <c r="IC1429" s="15"/>
      <c r="ID1429" s="15"/>
    </row>
    <row r="1430" spans="1:238" s="239" customFormat="1" ht="15" x14ac:dyDescent="0.25">
      <c r="A1430" s="82"/>
      <c r="B1430" s="28"/>
      <c r="C1430" s="28"/>
      <c r="D1430" s="28"/>
      <c r="E1430" s="30"/>
      <c r="F1430" s="80"/>
      <c r="G1430" s="28"/>
      <c r="H1430" s="28"/>
      <c r="I1430" s="166"/>
      <c r="J1430" s="4"/>
      <c r="K1430" s="167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/>
      <c r="AT1430" s="15"/>
      <c r="AU1430" s="15"/>
      <c r="AV1430" s="15"/>
      <c r="AW1430" s="15"/>
      <c r="AX1430" s="15"/>
      <c r="AY1430" s="15"/>
      <c r="AZ1430" s="15"/>
      <c r="BA1430" s="15"/>
      <c r="BB1430" s="15"/>
      <c r="BC1430" s="15"/>
      <c r="BD1430" s="15"/>
      <c r="BE1430" s="15"/>
      <c r="BF1430" s="15"/>
      <c r="BG1430" s="15"/>
      <c r="BH1430" s="15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5"/>
      <c r="CS1430" s="15"/>
      <c r="CT1430" s="15"/>
      <c r="CU1430" s="15"/>
      <c r="CV1430" s="15"/>
      <c r="CW1430" s="15"/>
      <c r="CX1430" s="15"/>
      <c r="CY1430" s="15"/>
      <c r="CZ1430" s="15"/>
      <c r="DA1430" s="15"/>
      <c r="DB1430" s="15"/>
      <c r="DC1430" s="15"/>
      <c r="DD1430" s="15"/>
      <c r="DE1430" s="15"/>
      <c r="DF1430" s="15"/>
      <c r="DG1430" s="15"/>
      <c r="DH1430" s="15"/>
      <c r="DI1430" s="15"/>
      <c r="DJ1430" s="15"/>
      <c r="DK1430" s="15"/>
      <c r="DL1430" s="15"/>
      <c r="DM1430" s="15"/>
      <c r="DN1430" s="15"/>
      <c r="DO1430" s="15"/>
      <c r="DP1430" s="15"/>
      <c r="DQ1430" s="15"/>
      <c r="DR1430" s="15"/>
      <c r="DS1430" s="15"/>
      <c r="DT1430" s="15"/>
      <c r="DU1430" s="15"/>
      <c r="DV1430" s="15"/>
      <c r="DW1430" s="15"/>
      <c r="DX1430" s="15"/>
      <c r="DY1430" s="15"/>
      <c r="DZ1430" s="15"/>
      <c r="EA1430" s="15"/>
      <c r="EB1430" s="15"/>
      <c r="EC1430" s="15"/>
      <c r="ED1430" s="15"/>
      <c r="EE1430" s="15"/>
      <c r="EF1430" s="15"/>
      <c r="EG1430" s="15"/>
      <c r="EH1430" s="15"/>
      <c r="EI1430" s="15"/>
      <c r="EJ1430" s="15"/>
      <c r="EK1430" s="15"/>
      <c r="EL1430" s="15"/>
      <c r="EM1430" s="15"/>
      <c r="EN1430" s="15"/>
      <c r="EO1430" s="15"/>
      <c r="EP1430" s="15"/>
      <c r="EQ1430" s="15"/>
      <c r="ER1430" s="15"/>
      <c r="ES1430" s="15"/>
      <c r="ET1430" s="15"/>
      <c r="EU1430" s="15"/>
      <c r="EV1430" s="15"/>
      <c r="EW1430" s="15"/>
      <c r="EX1430" s="15"/>
      <c r="EY1430" s="15"/>
      <c r="EZ1430" s="15"/>
      <c r="FA1430" s="15"/>
      <c r="FB1430" s="15"/>
      <c r="FC1430" s="15"/>
      <c r="FD1430" s="15"/>
      <c r="FE1430" s="15"/>
      <c r="FF1430" s="15"/>
      <c r="FG1430" s="15"/>
      <c r="FH1430" s="15"/>
      <c r="FI1430" s="15"/>
      <c r="FJ1430" s="15"/>
      <c r="FK1430" s="15"/>
      <c r="FL1430" s="15"/>
      <c r="FM1430" s="15"/>
      <c r="FN1430" s="15"/>
      <c r="FO1430" s="15"/>
      <c r="FP1430" s="15"/>
      <c r="FQ1430" s="15"/>
      <c r="FR1430" s="15"/>
      <c r="FS1430" s="15"/>
      <c r="FT1430" s="15"/>
      <c r="FU1430" s="15"/>
      <c r="FV1430" s="15"/>
      <c r="FW1430" s="15"/>
      <c r="FX1430" s="15"/>
      <c r="FY1430" s="15"/>
      <c r="FZ1430" s="15"/>
      <c r="GA1430" s="15"/>
      <c r="GB1430" s="15"/>
      <c r="GC1430" s="15"/>
      <c r="GD1430" s="15"/>
      <c r="GE1430" s="15"/>
      <c r="GF1430" s="15"/>
      <c r="GG1430" s="15"/>
      <c r="GH1430" s="15"/>
      <c r="GI1430" s="15"/>
      <c r="GJ1430" s="15"/>
      <c r="GK1430" s="15"/>
      <c r="GL1430" s="15"/>
      <c r="GM1430" s="15"/>
      <c r="GN1430" s="15"/>
      <c r="GO1430" s="15"/>
      <c r="GP1430" s="15"/>
      <c r="GQ1430" s="15"/>
      <c r="GR1430" s="15"/>
      <c r="GS1430" s="15"/>
      <c r="GT1430" s="15"/>
      <c r="GU1430" s="15"/>
      <c r="GV1430" s="15"/>
      <c r="GW1430" s="15"/>
      <c r="GX1430" s="15"/>
      <c r="GY1430" s="15"/>
      <c r="GZ1430" s="15"/>
      <c r="HA1430" s="15"/>
      <c r="HB1430" s="15"/>
      <c r="HC1430" s="15"/>
      <c r="HD1430" s="15"/>
      <c r="HE1430" s="15"/>
      <c r="HF1430" s="15"/>
      <c r="HG1430" s="15"/>
      <c r="HH1430" s="15"/>
      <c r="HI1430" s="15"/>
      <c r="HJ1430" s="15"/>
      <c r="HK1430" s="15"/>
      <c r="HL1430" s="15"/>
      <c r="HM1430" s="15"/>
      <c r="HN1430" s="15"/>
      <c r="HO1430" s="15"/>
      <c r="HP1430" s="15"/>
      <c r="HQ1430" s="15"/>
      <c r="HR1430" s="15"/>
      <c r="HS1430" s="15"/>
      <c r="HT1430" s="15"/>
      <c r="HU1430" s="15"/>
      <c r="HV1430" s="15"/>
      <c r="HW1430" s="15"/>
      <c r="HX1430" s="15"/>
      <c r="HY1430" s="15"/>
      <c r="HZ1430" s="15"/>
      <c r="IA1430" s="15"/>
      <c r="IB1430" s="15"/>
      <c r="IC1430" s="15"/>
      <c r="ID1430" s="15"/>
    </row>
    <row r="1431" spans="1:238" s="239" customFormat="1" ht="15" x14ac:dyDescent="0.25">
      <c r="A1431" s="82"/>
      <c r="B1431" s="28"/>
      <c r="C1431" s="28"/>
      <c r="D1431" s="28"/>
      <c r="E1431" s="30"/>
      <c r="F1431" s="80"/>
      <c r="G1431" s="28"/>
      <c r="H1431" s="28"/>
      <c r="I1431" s="166"/>
      <c r="J1431" s="4"/>
      <c r="K1431" s="167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/>
      <c r="AT1431" s="15"/>
      <c r="AU1431" s="15"/>
      <c r="AV1431" s="15"/>
      <c r="AW1431" s="15"/>
      <c r="AX1431" s="15"/>
      <c r="AY1431" s="15"/>
      <c r="AZ1431" s="15"/>
      <c r="BA1431" s="15"/>
      <c r="BB1431" s="15"/>
      <c r="BC1431" s="15"/>
      <c r="BD1431" s="15"/>
      <c r="BE1431" s="15"/>
      <c r="BF1431" s="15"/>
      <c r="BG1431" s="15"/>
      <c r="BH1431" s="15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5"/>
      <c r="CS1431" s="15"/>
      <c r="CT1431" s="15"/>
      <c r="CU1431" s="15"/>
      <c r="CV1431" s="15"/>
      <c r="CW1431" s="15"/>
      <c r="CX1431" s="15"/>
      <c r="CY1431" s="15"/>
      <c r="CZ1431" s="15"/>
      <c r="DA1431" s="15"/>
      <c r="DB1431" s="15"/>
      <c r="DC1431" s="15"/>
      <c r="DD1431" s="15"/>
      <c r="DE1431" s="15"/>
      <c r="DF1431" s="15"/>
      <c r="DG1431" s="15"/>
      <c r="DH1431" s="15"/>
      <c r="DI1431" s="15"/>
      <c r="DJ1431" s="15"/>
      <c r="DK1431" s="15"/>
      <c r="DL1431" s="15"/>
      <c r="DM1431" s="15"/>
      <c r="DN1431" s="15"/>
      <c r="DO1431" s="15"/>
      <c r="DP1431" s="15"/>
      <c r="DQ1431" s="15"/>
      <c r="DR1431" s="15"/>
      <c r="DS1431" s="15"/>
      <c r="DT1431" s="15"/>
      <c r="DU1431" s="15"/>
      <c r="DV1431" s="15"/>
      <c r="DW1431" s="15"/>
      <c r="DX1431" s="15"/>
      <c r="DY1431" s="15"/>
      <c r="DZ1431" s="15"/>
      <c r="EA1431" s="15"/>
      <c r="EB1431" s="15"/>
      <c r="EC1431" s="15"/>
      <c r="ED1431" s="15"/>
      <c r="EE1431" s="15"/>
      <c r="EF1431" s="15"/>
      <c r="EG1431" s="15"/>
      <c r="EH1431" s="15"/>
      <c r="EI1431" s="15"/>
      <c r="EJ1431" s="15"/>
      <c r="EK1431" s="15"/>
      <c r="EL1431" s="15"/>
      <c r="EM1431" s="15"/>
      <c r="EN1431" s="15"/>
      <c r="EO1431" s="15"/>
      <c r="EP1431" s="15"/>
      <c r="EQ1431" s="15"/>
      <c r="ER1431" s="15"/>
      <c r="ES1431" s="15"/>
      <c r="ET1431" s="15"/>
      <c r="EU1431" s="15"/>
      <c r="EV1431" s="15"/>
      <c r="EW1431" s="15"/>
      <c r="EX1431" s="15"/>
      <c r="EY1431" s="15"/>
      <c r="EZ1431" s="15"/>
      <c r="FA1431" s="15"/>
      <c r="FB1431" s="15"/>
      <c r="FC1431" s="15"/>
      <c r="FD1431" s="15"/>
      <c r="FE1431" s="15"/>
      <c r="FF1431" s="15"/>
      <c r="FG1431" s="15"/>
      <c r="FH1431" s="15"/>
      <c r="FI1431" s="15"/>
      <c r="FJ1431" s="15"/>
      <c r="FK1431" s="15"/>
      <c r="FL1431" s="15"/>
      <c r="FM1431" s="15"/>
      <c r="FN1431" s="15"/>
      <c r="FO1431" s="15"/>
      <c r="FP1431" s="15"/>
      <c r="FQ1431" s="15"/>
      <c r="FR1431" s="15"/>
      <c r="FS1431" s="15"/>
      <c r="FT1431" s="15"/>
      <c r="FU1431" s="15"/>
      <c r="FV1431" s="15"/>
      <c r="FW1431" s="15"/>
      <c r="FX1431" s="15"/>
      <c r="FY1431" s="15"/>
      <c r="FZ1431" s="15"/>
      <c r="GA1431" s="15"/>
      <c r="GB1431" s="15"/>
      <c r="GC1431" s="15"/>
      <c r="GD1431" s="15"/>
      <c r="GE1431" s="15"/>
      <c r="GF1431" s="15"/>
      <c r="GG1431" s="15"/>
      <c r="GH1431" s="15"/>
      <c r="GI1431" s="15"/>
      <c r="GJ1431" s="15"/>
      <c r="GK1431" s="15"/>
      <c r="GL1431" s="15"/>
      <c r="GM1431" s="15"/>
      <c r="GN1431" s="15"/>
      <c r="GO1431" s="15"/>
      <c r="GP1431" s="15"/>
      <c r="GQ1431" s="15"/>
      <c r="GR1431" s="15"/>
      <c r="GS1431" s="15"/>
      <c r="GT1431" s="15"/>
      <c r="GU1431" s="15"/>
      <c r="GV1431" s="15"/>
      <c r="GW1431" s="15"/>
      <c r="GX1431" s="15"/>
      <c r="GY1431" s="15"/>
      <c r="GZ1431" s="15"/>
      <c r="HA1431" s="15"/>
      <c r="HB1431" s="15"/>
      <c r="HC1431" s="15"/>
      <c r="HD1431" s="15"/>
      <c r="HE1431" s="15"/>
      <c r="HF1431" s="15"/>
      <c r="HG1431" s="15"/>
      <c r="HH1431" s="15"/>
      <c r="HI1431" s="15"/>
      <c r="HJ1431" s="15"/>
      <c r="HK1431" s="15"/>
      <c r="HL1431" s="15"/>
      <c r="HM1431" s="15"/>
      <c r="HN1431" s="15"/>
      <c r="HO1431" s="15"/>
      <c r="HP1431" s="15"/>
      <c r="HQ1431" s="15"/>
      <c r="HR1431" s="15"/>
      <c r="HS1431" s="15"/>
      <c r="HT1431" s="15"/>
      <c r="HU1431" s="15"/>
      <c r="HV1431" s="15"/>
      <c r="HW1431" s="15"/>
      <c r="HX1431" s="15"/>
      <c r="HY1431" s="15"/>
      <c r="HZ1431" s="15"/>
      <c r="IA1431" s="15"/>
      <c r="IB1431" s="15"/>
      <c r="IC1431" s="15"/>
      <c r="ID1431" s="15"/>
    </row>
    <row r="1432" spans="1:238" s="239" customFormat="1" ht="15" x14ac:dyDescent="0.25">
      <c r="A1432" s="82"/>
      <c r="B1432" s="28"/>
      <c r="C1432" s="28"/>
      <c r="D1432" s="28"/>
      <c r="E1432" s="30"/>
      <c r="F1432" s="80"/>
      <c r="G1432" s="28"/>
      <c r="H1432" s="28"/>
      <c r="I1432" s="166"/>
      <c r="J1432" s="4"/>
      <c r="K1432" s="167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/>
      <c r="AT1432" s="15"/>
      <c r="AU1432" s="15"/>
      <c r="AV1432" s="15"/>
      <c r="AW1432" s="15"/>
      <c r="AX1432" s="15"/>
      <c r="AY1432" s="15"/>
      <c r="AZ1432" s="15"/>
      <c r="BA1432" s="15"/>
      <c r="BB1432" s="15"/>
      <c r="BC1432" s="15"/>
      <c r="BD1432" s="15"/>
      <c r="BE1432" s="15"/>
      <c r="BF1432" s="15"/>
      <c r="BG1432" s="15"/>
      <c r="BH1432" s="15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5"/>
      <c r="CS1432" s="15"/>
      <c r="CT1432" s="15"/>
      <c r="CU1432" s="15"/>
      <c r="CV1432" s="15"/>
      <c r="CW1432" s="15"/>
      <c r="CX1432" s="15"/>
      <c r="CY1432" s="15"/>
      <c r="CZ1432" s="15"/>
      <c r="DA1432" s="15"/>
      <c r="DB1432" s="15"/>
      <c r="DC1432" s="15"/>
      <c r="DD1432" s="15"/>
      <c r="DE1432" s="15"/>
      <c r="DF1432" s="15"/>
      <c r="DG1432" s="15"/>
      <c r="DH1432" s="15"/>
      <c r="DI1432" s="15"/>
      <c r="DJ1432" s="15"/>
      <c r="DK1432" s="15"/>
      <c r="DL1432" s="15"/>
      <c r="DM1432" s="15"/>
      <c r="DN1432" s="15"/>
      <c r="DO1432" s="15"/>
      <c r="DP1432" s="15"/>
      <c r="DQ1432" s="15"/>
      <c r="DR1432" s="15"/>
      <c r="DS1432" s="15"/>
      <c r="DT1432" s="15"/>
      <c r="DU1432" s="15"/>
      <c r="DV1432" s="15"/>
      <c r="DW1432" s="15"/>
      <c r="DX1432" s="15"/>
      <c r="DY1432" s="15"/>
      <c r="DZ1432" s="15"/>
      <c r="EA1432" s="15"/>
      <c r="EB1432" s="15"/>
      <c r="EC1432" s="15"/>
      <c r="ED1432" s="15"/>
      <c r="EE1432" s="15"/>
      <c r="EF1432" s="15"/>
      <c r="EG1432" s="15"/>
      <c r="EH1432" s="15"/>
      <c r="EI1432" s="15"/>
      <c r="EJ1432" s="15"/>
      <c r="EK1432" s="15"/>
      <c r="EL1432" s="15"/>
      <c r="EM1432" s="15"/>
      <c r="EN1432" s="15"/>
      <c r="EO1432" s="15"/>
      <c r="EP1432" s="15"/>
      <c r="EQ1432" s="15"/>
      <c r="ER1432" s="15"/>
      <c r="ES1432" s="15"/>
      <c r="ET1432" s="15"/>
      <c r="EU1432" s="15"/>
      <c r="EV1432" s="15"/>
      <c r="EW1432" s="15"/>
      <c r="EX1432" s="15"/>
      <c r="EY1432" s="15"/>
      <c r="EZ1432" s="15"/>
      <c r="FA1432" s="15"/>
      <c r="FB1432" s="15"/>
      <c r="FC1432" s="15"/>
      <c r="FD1432" s="15"/>
      <c r="FE1432" s="15"/>
      <c r="FF1432" s="15"/>
      <c r="FG1432" s="15"/>
      <c r="FH1432" s="15"/>
      <c r="FI1432" s="15"/>
      <c r="FJ1432" s="15"/>
      <c r="FK1432" s="15"/>
      <c r="FL1432" s="15"/>
      <c r="FM1432" s="15"/>
      <c r="FN1432" s="15"/>
      <c r="FO1432" s="15"/>
      <c r="FP1432" s="15"/>
      <c r="FQ1432" s="15"/>
      <c r="FR1432" s="15"/>
      <c r="FS1432" s="15"/>
      <c r="FT1432" s="15"/>
      <c r="FU1432" s="15"/>
      <c r="FV1432" s="15"/>
      <c r="FW1432" s="15"/>
      <c r="FX1432" s="15"/>
      <c r="FY1432" s="15"/>
      <c r="FZ1432" s="15"/>
      <c r="GA1432" s="15"/>
      <c r="GB1432" s="15"/>
      <c r="GC1432" s="15"/>
      <c r="GD1432" s="15"/>
      <c r="GE1432" s="15"/>
      <c r="GF1432" s="15"/>
      <c r="GG1432" s="15"/>
      <c r="GH1432" s="15"/>
      <c r="GI1432" s="15"/>
      <c r="GJ1432" s="15"/>
      <c r="GK1432" s="15"/>
      <c r="GL1432" s="15"/>
      <c r="GM1432" s="15"/>
      <c r="GN1432" s="15"/>
      <c r="GO1432" s="15"/>
      <c r="GP1432" s="15"/>
      <c r="GQ1432" s="15"/>
      <c r="GR1432" s="15"/>
      <c r="GS1432" s="15"/>
      <c r="GT1432" s="15"/>
      <c r="GU1432" s="15"/>
      <c r="GV1432" s="15"/>
      <c r="GW1432" s="15"/>
      <c r="GX1432" s="15"/>
      <c r="GY1432" s="15"/>
      <c r="GZ1432" s="15"/>
      <c r="HA1432" s="15"/>
      <c r="HB1432" s="15"/>
      <c r="HC1432" s="15"/>
      <c r="HD1432" s="15"/>
      <c r="HE1432" s="15"/>
      <c r="HF1432" s="15"/>
      <c r="HG1432" s="15"/>
      <c r="HH1432" s="15"/>
      <c r="HI1432" s="15"/>
      <c r="HJ1432" s="15"/>
      <c r="HK1432" s="15"/>
      <c r="HL1432" s="15"/>
      <c r="HM1432" s="15"/>
      <c r="HN1432" s="15"/>
      <c r="HO1432" s="15"/>
      <c r="HP1432" s="15"/>
      <c r="HQ1432" s="15"/>
      <c r="HR1432" s="15"/>
      <c r="HS1432" s="15"/>
      <c r="HT1432" s="15"/>
      <c r="HU1432" s="15"/>
      <c r="HV1432" s="15"/>
      <c r="HW1432" s="15"/>
      <c r="HX1432" s="15"/>
      <c r="HY1432" s="15"/>
      <c r="HZ1432" s="15"/>
      <c r="IA1432" s="15"/>
      <c r="IB1432" s="15"/>
      <c r="IC1432" s="15"/>
      <c r="ID1432" s="15"/>
    </row>
    <row r="1433" spans="1:238" s="239" customFormat="1" ht="15" x14ac:dyDescent="0.25">
      <c r="A1433" s="82"/>
      <c r="B1433" s="28"/>
      <c r="C1433" s="28"/>
      <c r="D1433" s="28"/>
      <c r="E1433" s="30"/>
      <c r="F1433" s="80"/>
      <c r="G1433" s="28"/>
      <c r="H1433" s="28"/>
      <c r="I1433" s="166"/>
      <c r="J1433" s="4"/>
      <c r="K1433" s="167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  <c r="AX1433" s="15"/>
      <c r="AY1433" s="15"/>
      <c r="AZ1433" s="15"/>
      <c r="BA1433" s="15"/>
      <c r="BB1433" s="15"/>
      <c r="BC1433" s="15"/>
      <c r="BD1433" s="15"/>
      <c r="BE1433" s="15"/>
      <c r="BF1433" s="15"/>
      <c r="BG1433" s="15"/>
      <c r="BH1433" s="15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5"/>
      <c r="CS1433" s="15"/>
      <c r="CT1433" s="15"/>
      <c r="CU1433" s="15"/>
      <c r="CV1433" s="15"/>
      <c r="CW1433" s="15"/>
      <c r="CX1433" s="15"/>
      <c r="CY1433" s="15"/>
      <c r="CZ1433" s="15"/>
      <c r="DA1433" s="15"/>
      <c r="DB1433" s="15"/>
      <c r="DC1433" s="15"/>
      <c r="DD1433" s="15"/>
      <c r="DE1433" s="15"/>
      <c r="DF1433" s="15"/>
      <c r="DG1433" s="15"/>
      <c r="DH1433" s="15"/>
      <c r="DI1433" s="15"/>
      <c r="DJ1433" s="15"/>
      <c r="DK1433" s="15"/>
      <c r="DL1433" s="15"/>
      <c r="DM1433" s="15"/>
      <c r="DN1433" s="15"/>
      <c r="DO1433" s="15"/>
      <c r="DP1433" s="15"/>
      <c r="DQ1433" s="15"/>
      <c r="DR1433" s="15"/>
      <c r="DS1433" s="15"/>
      <c r="DT1433" s="15"/>
      <c r="DU1433" s="15"/>
      <c r="DV1433" s="15"/>
      <c r="DW1433" s="15"/>
      <c r="DX1433" s="15"/>
      <c r="DY1433" s="15"/>
      <c r="DZ1433" s="15"/>
      <c r="EA1433" s="15"/>
      <c r="EB1433" s="15"/>
      <c r="EC1433" s="15"/>
      <c r="ED1433" s="15"/>
      <c r="EE1433" s="15"/>
      <c r="EF1433" s="15"/>
      <c r="EG1433" s="15"/>
      <c r="EH1433" s="15"/>
      <c r="EI1433" s="15"/>
      <c r="EJ1433" s="15"/>
      <c r="EK1433" s="15"/>
      <c r="EL1433" s="15"/>
      <c r="EM1433" s="15"/>
      <c r="EN1433" s="15"/>
      <c r="EO1433" s="15"/>
      <c r="EP1433" s="15"/>
      <c r="EQ1433" s="15"/>
      <c r="ER1433" s="15"/>
      <c r="ES1433" s="15"/>
      <c r="ET1433" s="15"/>
      <c r="EU1433" s="15"/>
      <c r="EV1433" s="15"/>
      <c r="EW1433" s="15"/>
      <c r="EX1433" s="15"/>
      <c r="EY1433" s="15"/>
      <c r="EZ1433" s="15"/>
      <c r="FA1433" s="15"/>
      <c r="FB1433" s="15"/>
      <c r="FC1433" s="15"/>
      <c r="FD1433" s="15"/>
      <c r="FE1433" s="15"/>
      <c r="FF1433" s="15"/>
      <c r="FG1433" s="15"/>
      <c r="FH1433" s="15"/>
      <c r="FI1433" s="15"/>
      <c r="FJ1433" s="15"/>
      <c r="FK1433" s="15"/>
      <c r="FL1433" s="15"/>
      <c r="FM1433" s="15"/>
      <c r="FN1433" s="15"/>
      <c r="FO1433" s="15"/>
      <c r="FP1433" s="15"/>
      <c r="FQ1433" s="15"/>
      <c r="FR1433" s="15"/>
      <c r="FS1433" s="15"/>
      <c r="FT1433" s="15"/>
      <c r="FU1433" s="15"/>
      <c r="FV1433" s="15"/>
      <c r="FW1433" s="15"/>
      <c r="FX1433" s="15"/>
      <c r="FY1433" s="15"/>
      <c r="FZ1433" s="15"/>
      <c r="GA1433" s="15"/>
      <c r="GB1433" s="15"/>
      <c r="GC1433" s="15"/>
      <c r="GD1433" s="15"/>
      <c r="GE1433" s="15"/>
      <c r="GF1433" s="15"/>
      <c r="GG1433" s="15"/>
      <c r="GH1433" s="15"/>
      <c r="GI1433" s="15"/>
      <c r="GJ1433" s="15"/>
      <c r="GK1433" s="15"/>
      <c r="GL1433" s="15"/>
      <c r="GM1433" s="15"/>
      <c r="GN1433" s="15"/>
      <c r="GO1433" s="15"/>
      <c r="GP1433" s="15"/>
      <c r="GQ1433" s="15"/>
      <c r="GR1433" s="15"/>
      <c r="GS1433" s="15"/>
      <c r="GT1433" s="15"/>
      <c r="GU1433" s="15"/>
      <c r="GV1433" s="15"/>
      <c r="GW1433" s="15"/>
      <c r="GX1433" s="15"/>
      <c r="GY1433" s="15"/>
      <c r="GZ1433" s="15"/>
      <c r="HA1433" s="15"/>
      <c r="HB1433" s="15"/>
      <c r="HC1433" s="15"/>
      <c r="HD1433" s="15"/>
      <c r="HE1433" s="15"/>
      <c r="HF1433" s="15"/>
      <c r="HG1433" s="15"/>
      <c r="HH1433" s="15"/>
      <c r="HI1433" s="15"/>
      <c r="HJ1433" s="15"/>
      <c r="HK1433" s="15"/>
      <c r="HL1433" s="15"/>
      <c r="HM1433" s="15"/>
      <c r="HN1433" s="15"/>
      <c r="HO1433" s="15"/>
      <c r="HP1433" s="15"/>
      <c r="HQ1433" s="15"/>
      <c r="HR1433" s="15"/>
      <c r="HS1433" s="15"/>
      <c r="HT1433" s="15"/>
      <c r="HU1433" s="15"/>
      <c r="HV1433" s="15"/>
      <c r="HW1433" s="15"/>
      <c r="HX1433" s="15"/>
      <c r="HY1433" s="15"/>
      <c r="HZ1433" s="15"/>
      <c r="IA1433" s="15"/>
      <c r="IB1433" s="15"/>
      <c r="IC1433" s="15"/>
      <c r="ID1433" s="15"/>
    </row>
    <row r="1434" spans="1:238" s="239" customFormat="1" ht="15" x14ac:dyDescent="0.25">
      <c r="A1434" s="82"/>
      <c r="B1434" s="28"/>
      <c r="C1434" s="28"/>
      <c r="D1434" s="28"/>
      <c r="E1434" s="30"/>
      <c r="F1434" s="80"/>
      <c r="G1434" s="28"/>
      <c r="H1434" s="28"/>
      <c r="I1434" s="166"/>
      <c r="J1434" s="4"/>
      <c r="K1434" s="167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  <c r="AX1434" s="15"/>
      <c r="AY1434" s="15"/>
      <c r="AZ1434" s="15"/>
      <c r="BA1434" s="15"/>
      <c r="BB1434" s="15"/>
      <c r="BC1434" s="15"/>
      <c r="BD1434" s="15"/>
      <c r="BE1434" s="15"/>
      <c r="BF1434" s="15"/>
      <c r="BG1434" s="15"/>
      <c r="BH1434" s="15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5"/>
      <c r="CS1434" s="15"/>
      <c r="CT1434" s="15"/>
      <c r="CU1434" s="15"/>
      <c r="CV1434" s="15"/>
      <c r="CW1434" s="15"/>
      <c r="CX1434" s="15"/>
      <c r="CY1434" s="15"/>
      <c r="CZ1434" s="15"/>
      <c r="DA1434" s="15"/>
      <c r="DB1434" s="15"/>
      <c r="DC1434" s="15"/>
      <c r="DD1434" s="15"/>
      <c r="DE1434" s="15"/>
      <c r="DF1434" s="15"/>
      <c r="DG1434" s="15"/>
      <c r="DH1434" s="15"/>
      <c r="DI1434" s="15"/>
      <c r="DJ1434" s="15"/>
      <c r="DK1434" s="15"/>
      <c r="DL1434" s="15"/>
      <c r="DM1434" s="15"/>
      <c r="DN1434" s="15"/>
      <c r="DO1434" s="15"/>
      <c r="DP1434" s="15"/>
      <c r="DQ1434" s="15"/>
      <c r="DR1434" s="15"/>
      <c r="DS1434" s="15"/>
      <c r="DT1434" s="15"/>
      <c r="DU1434" s="15"/>
      <c r="DV1434" s="15"/>
      <c r="DW1434" s="15"/>
      <c r="DX1434" s="15"/>
      <c r="DY1434" s="15"/>
      <c r="DZ1434" s="15"/>
      <c r="EA1434" s="15"/>
      <c r="EB1434" s="15"/>
      <c r="EC1434" s="15"/>
      <c r="ED1434" s="15"/>
      <c r="EE1434" s="15"/>
      <c r="EF1434" s="15"/>
      <c r="EG1434" s="15"/>
      <c r="EH1434" s="15"/>
      <c r="EI1434" s="15"/>
      <c r="EJ1434" s="15"/>
      <c r="EK1434" s="15"/>
      <c r="EL1434" s="15"/>
      <c r="EM1434" s="15"/>
      <c r="EN1434" s="15"/>
      <c r="EO1434" s="15"/>
      <c r="EP1434" s="15"/>
      <c r="EQ1434" s="15"/>
      <c r="ER1434" s="15"/>
      <c r="ES1434" s="15"/>
      <c r="ET1434" s="15"/>
      <c r="EU1434" s="15"/>
      <c r="EV1434" s="15"/>
      <c r="EW1434" s="15"/>
      <c r="EX1434" s="15"/>
      <c r="EY1434" s="15"/>
      <c r="EZ1434" s="15"/>
      <c r="FA1434" s="15"/>
      <c r="FB1434" s="15"/>
      <c r="FC1434" s="15"/>
      <c r="FD1434" s="15"/>
      <c r="FE1434" s="15"/>
      <c r="FF1434" s="15"/>
      <c r="FG1434" s="15"/>
      <c r="FH1434" s="15"/>
      <c r="FI1434" s="15"/>
      <c r="FJ1434" s="15"/>
      <c r="FK1434" s="15"/>
      <c r="FL1434" s="15"/>
      <c r="FM1434" s="15"/>
      <c r="FN1434" s="15"/>
      <c r="FO1434" s="15"/>
      <c r="FP1434" s="15"/>
      <c r="FQ1434" s="15"/>
      <c r="FR1434" s="15"/>
      <c r="FS1434" s="15"/>
      <c r="FT1434" s="15"/>
      <c r="FU1434" s="15"/>
      <c r="FV1434" s="15"/>
      <c r="FW1434" s="15"/>
      <c r="FX1434" s="15"/>
      <c r="FY1434" s="15"/>
      <c r="FZ1434" s="15"/>
      <c r="GA1434" s="15"/>
      <c r="GB1434" s="15"/>
      <c r="GC1434" s="15"/>
      <c r="GD1434" s="15"/>
      <c r="GE1434" s="15"/>
      <c r="GF1434" s="15"/>
      <c r="GG1434" s="15"/>
      <c r="GH1434" s="15"/>
      <c r="GI1434" s="15"/>
      <c r="GJ1434" s="15"/>
      <c r="GK1434" s="15"/>
      <c r="GL1434" s="15"/>
      <c r="GM1434" s="15"/>
      <c r="GN1434" s="15"/>
      <c r="GO1434" s="15"/>
      <c r="GP1434" s="15"/>
      <c r="GQ1434" s="15"/>
      <c r="GR1434" s="15"/>
      <c r="GS1434" s="15"/>
      <c r="GT1434" s="15"/>
      <c r="GU1434" s="15"/>
      <c r="GV1434" s="15"/>
      <c r="GW1434" s="15"/>
      <c r="GX1434" s="15"/>
      <c r="GY1434" s="15"/>
      <c r="GZ1434" s="15"/>
      <c r="HA1434" s="15"/>
      <c r="HB1434" s="15"/>
      <c r="HC1434" s="15"/>
      <c r="HD1434" s="15"/>
      <c r="HE1434" s="15"/>
      <c r="HF1434" s="15"/>
      <c r="HG1434" s="15"/>
      <c r="HH1434" s="15"/>
      <c r="HI1434" s="15"/>
      <c r="HJ1434" s="15"/>
      <c r="HK1434" s="15"/>
      <c r="HL1434" s="15"/>
      <c r="HM1434" s="15"/>
      <c r="HN1434" s="15"/>
      <c r="HO1434" s="15"/>
      <c r="HP1434" s="15"/>
      <c r="HQ1434" s="15"/>
      <c r="HR1434" s="15"/>
      <c r="HS1434" s="15"/>
      <c r="HT1434" s="15"/>
      <c r="HU1434" s="15"/>
      <c r="HV1434" s="15"/>
      <c r="HW1434" s="15"/>
      <c r="HX1434" s="15"/>
      <c r="HY1434" s="15"/>
      <c r="HZ1434" s="15"/>
      <c r="IA1434" s="15"/>
      <c r="IB1434" s="15"/>
      <c r="IC1434" s="15"/>
      <c r="ID1434" s="15"/>
    </row>
    <row r="1435" spans="1:238" ht="13.35" customHeight="1" x14ac:dyDescent="0.2"/>
    <row r="1436" spans="1:238" ht="13.35" customHeight="1" x14ac:dyDescent="0.2"/>
    <row r="1437" spans="1:238" ht="13.35" customHeight="1" x14ac:dyDescent="0.2"/>
    <row r="1438" spans="1:238" ht="13.35" customHeight="1" x14ac:dyDescent="0.2"/>
    <row r="1439" spans="1:238" ht="13.35" customHeight="1" x14ac:dyDescent="0.2"/>
    <row r="1440" spans="1:238" ht="13.35" customHeight="1" x14ac:dyDescent="0.2"/>
    <row r="1441" ht="13.35" customHeight="1" x14ac:dyDescent="0.2"/>
    <row r="1442" ht="13.35" customHeight="1" x14ac:dyDescent="0.2"/>
    <row r="1443" ht="13.35" customHeight="1" x14ac:dyDescent="0.2"/>
    <row r="1444" ht="13.35" customHeight="1" x14ac:dyDescent="0.2"/>
    <row r="1445" ht="13.35" customHeight="1" x14ac:dyDescent="0.2"/>
    <row r="1446" ht="13.35" customHeight="1" x14ac:dyDescent="0.2"/>
    <row r="1447" ht="13.35" customHeight="1" x14ac:dyDescent="0.2"/>
    <row r="1448" ht="13.35" customHeight="1" x14ac:dyDescent="0.2"/>
    <row r="1449" ht="13.35" customHeight="1" x14ac:dyDescent="0.2"/>
    <row r="1450" ht="13.35" customHeight="1" x14ac:dyDescent="0.2"/>
    <row r="1451" ht="13.35" customHeight="1" x14ac:dyDescent="0.2"/>
    <row r="1452" ht="13.35" customHeight="1" x14ac:dyDescent="0.2"/>
    <row r="1453" ht="13.35" customHeight="1" x14ac:dyDescent="0.2"/>
  </sheetData>
  <mergeCells count="15">
    <mergeCell ref="H22:I22"/>
    <mergeCell ref="G211:J211"/>
    <mergeCell ref="G134:K134"/>
    <mergeCell ref="J22:K22"/>
    <mergeCell ref="E368:E370"/>
    <mergeCell ref="G368:G370"/>
    <mergeCell ref="I368:I370"/>
    <mergeCell ref="E371:E372"/>
    <mergeCell ref="G371:G372"/>
    <mergeCell ref="I371:I372"/>
    <mergeCell ref="A477:C477"/>
    <mergeCell ref="A503:C503"/>
    <mergeCell ref="E373:E374"/>
    <mergeCell ref="G373:G374"/>
    <mergeCell ref="I373:I374"/>
  </mergeCells>
  <conditionalFormatting sqref="H417:H418 J417:J418">
    <cfRule type="cellIs" dxfId="2" priority="3" stopIfTrue="1" operator="notEqual">
      <formula>"     xxxxxx"</formula>
    </cfRule>
  </conditionalFormatting>
  <conditionalFormatting sqref="K417:K418 K436:K437 K427:K428">
    <cfRule type="cellIs" dxfId="1" priority="4" stopIfTrue="1" operator="notEqual">
      <formula>"    XXXXXX"</formula>
    </cfRule>
  </conditionalFormatting>
  <conditionalFormatting sqref="K431:K433 K422:K424">
    <cfRule type="cellIs" dxfId="0" priority="2" stopIfTrue="1" operator="notEqual">
      <formula>"    XXXXXX"</formula>
    </cfRule>
  </conditionalFormatting>
  <pageMargins left="0.27559055118110237" right="0.23622047244094491" top="0.74803149606299213" bottom="0.74803149606299213" header="0.31496062992125984" footer="0.31496062992125984"/>
  <pageSetup paperSize="9" scale="83" orientation="portrait" r:id="rId1"/>
  <rowBreaks count="4" manualBreakCount="4">
    <brk id="131" max="10" man="1"/>
    <brk id="192" max="10" man="1"/>
    <brk id="252" max="10" man="1"/>
    <brk id="378" max="10" man="1"/>
  </rowBreaks>
  <ignoredErrors>
    <ignoredError sqref="D479:D480 D469:D471 D472:D47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zkk </vt:lpstr>
      <vt:lpstr>'zkk '!Področje_tiskanja</vt:lpstr>
      <vt:lpstr>'zkk 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2021-07-05T11:39:48Z</dcterms:created>
  <dcterms:modified xsi:type="dcterms:W3CDTF">2021-07-15T15:20:33Z</dcterms:modified>
</cp:coreProperties>
</file>